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-je\Downloads\"/>
    </mc:Choice>
  </mc:AlternateContent>
  <xr:revisionPtr revIDLastSave="0" documentId="13_ncr:1_{8D808049-301E-4A64-8F99-EA3EF7BC9E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2" r:id="rId1"/>
  </sheets>
  <definedNames>
    <definedName name="Print_Area" localSheetId="0">Feuil1!$A$1:$M$95</definedName>
    <definedName name="_xlnm.Print_Area" localSheetId="0">Feuil1!$A$1:$M$96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2" l="1"/>
  <c r="F10" i="2"/>
  <c r="F11" i="2"/>
  <c r="F12" i="2"/>
  <c r="F13" i="2"/>
  <c r="L74" i="2"/>
  <c r="J87" i="2" s="1"/>
  <c r="L73" i="2"/>
  <c r="F68" i="2"/>
  <c r="F67" i="2"/>
  <c r="F66" i="2"/>
  <c r="F40" i="2"/>
  <c r="F39" i="2"/>
  <c r="F38" i="2"/>
  <c r="F37" i="2"/>
  <c r="F36" i="2"/>
  <c r="F35" i="2"/>
  <c r="F34" i="2"/>
  <c r="F33" i="2"/>
  <c r="F32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9" i="2"/>
  <c r="F8" i="2"/>
  <c r="F90" i="2"/>
  <c r="F89" i="2"/>
  <c r="F88" i="2"/>
  <c r="F82" i="2"/>
  <c r="F81" i="2"/>
  <c r="F80" i="2"/>
  <c r="F79" i="2"/>
  <c r="L27" i="2"/>
  <c r="L28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46" i="2"/>
  <c r="L45" i="2"/>
  <c r="L44" i="2"/>
  <c r="L43" i="2"/>
  <c r="L42" i="2"/>
  <c r="L41" i="2"/>
  <c r="L40" i="2"/>
  <c r="L39" i="2"/>
  <c r="L35" i="2"/>
  <c r="L34" i="2"/>
  <c r="L33" i="2"/>
  <c r="L32" i="2"/>
  <c r="L31" i="2"/>
  <c r="L30" i="2"/>
  <c r="L29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F27" i="2"/>
  <c r="J83" i="2"/>
  <c r="F91" i="2"/>
  <c r="J90" i="2"/>
  <c r="F41" i="2"/>
  <c r="J84" i="2"/>
  <c r="F83" i="2"/>
  <c r="J89" i="2"/>
  <c r="F69" i="2"/>
  <c r="J88" i="2"/>
  <c r="L36" i="2"/>
  <c r="J85" i="2"/>
  <c r="L47" i="2" l="1"/>
  <c r="J86" i="2" s="1"/>
  <c r="J91" i="2"/>
</calcChain>
</file>

<file path=xl/sharedStrings.xml><?xml version="1.0" encoding="utf-8"?>
<sst xmlns="http://schemas.openxmlformats.org/spreadsheetml/2006/main" count="208" uniqueCount="163">
  <si>
    <t>Dernière mise à jour le</t>
  </si>
  <si>
    <t>Order form</t>
  </si>
  <si>
    <t xml:space="preserve">Meeting: </t>
  </si>
  <si>
    <t xml:space="preserve">Name: </t>
  </si>
  <si>
    <t>Date:</t>
  </si>
  <si>
    <t>Books and booklets</t>
  </si>
  <si>
    <t>Price</t>
  </si>
  <si>
    <t>Quantity</t>
  </si>
  <si>
    <t>Total</t>
  </si>
  <si>
    <t>Pamphlets and leaflets</t>
  </si>
  <si>
    <t>Basic Text (Hard Cover)</t>
  </si>
  <si>
    <t>Group Business Meetings</t>
  </si>
  <si>
    <t>Basic Text 6th edition (Soft Cover)</t>
  </si>
  <si>
    <t>Group Trusted Servants, Roles ans Responsibilities</t>
  </si>
  <si>
    <t>Basic Text 6th edition Gift Edition</t>
  </si>
  <si>
    <t>Disruptive and Violent Behavior</t>
  </si>
  <si>
    <t>A Spiritual Principle A Day</t>
  </si>
  <si>
    <t>N. A. Groups and Medication</t>
  </si>
  <si>
    <t>Just For Today Meditation (soft cover)</t>
  </si>
  <si>
    <t>IP #1 Who, What, How and Why</t>
  </si>
  <si>
    <t>Miracles Happen- Birth of N.A.</t>
  </si>
  <si>
    <t>IP #2 The Group</t>
  </si>
  <si>
    <t>Sponsorship</t>
  </si>
  <si>
    <t>IP #5 Another Look</t>
  </si>
  <si>
    <t>It Works How and Why (hard cover)</t>
  </si>
  <si>
    <t>IP #6 Recovery and Relapse</t>
  </si>
  <si>
    <t>Living Clean: The Journey Continues (Hardcover)</t>
  </si>
  <si>
    <t>IP #7 Am I An Addict?</t>
  </si>
  <si>
    <t>The Twelve Concepts of N.A. Service</t>
  </si>
  <si>
    <t>IP #8 Just For Today</t>
  </si>
  <si>
    <t>An Introduction Guide to N. A.</t>
  </si>
  <si>
    <t>IP #9 Living the Program</t>
  </si>
  <si>
    <t>Guiding Principle-The Spirit of our Traditions - (Hard Cover)</t>
  </si>
  <si>
    <t>IP #10 Working Step Four in N.A.</t>
  </si>
  <si>
    <t>Guiding Principle-The Spirit of our Traditions - (Soft Cover)</t>
  </si>
  <si>
    <t>IP #11 Sponsorship</t>
  </si>
  <si>
    <t>The N.A.Step Working Guide</t>
  </si>
  <si>
    <t>IP #12 The Triangle of Self-Obsession</t>
  </si>
  <si>
    <t>N. A. White Booklet</t>
  </si>
  <si>
    <t>IP #13 By Young Addicts for Young Addicts</t>
  </si>
  <si>
    <t>The Group (Booklet)</t>
  </si>
  <si>
    <t>IP #14 One's Addict Experience</t>
  </si>
  <si>
    <t>Behind the Wall</t>
  </si>
  <si>
    <t>IP #15 P. I. and the N. A. Member</t>
  </si>
  <si>
    <t>In Times of Illness</t>
  </si>
  <si>
    <t>IP #16 For the Newcomer</t>
  </si>
  <si>
    <t>A Resource in your community</t>
  </si>
  <si>
    <t>IP #17 For Those in Treatment</t>
  </si>
  <si>
    <t>IP #19 Self-acceptance</t>
  </si>
  <si>
    <t>IP #20 H &amp; I and the N. A. Member</t>
  </si>
  <si>
    <t>IP #21 The Loner- Staying Clean</t>
  </si>
  <si>
    <t>IP #22 Welcome to N. A.</t>
  </si>
  <si>
    <t>Keytags</t>
  </si>
  <si>
    <t>IP #23 Staying Clean on the Outside</t>
  </si>
  <si>
    <t>Welcome</t>
  </si>
  <si>
    <t>IP #24 Money Matters - Self-Support in N.A.</t>
  </si>
  <si>
    <t>30 days</t>
  </si>
  <si>
    <t>IP #26 Accessibility for Those With Additional Needs</t>
  </si>
  <si>
    <t>60 days</t>
  </si>
  <si>
    <t>IP #27 For the Parents or Guardians of Young People</t>
  </si>
  <si>
    <t>90 days</t>
  </si>
  <si>
    <t>IP #28 Funding N. A. Services</t>
  </si>
  <si>
    <t>6 months</t>
  </si>
  <si>
    <t>9 months</t>
  </si>
  <si>
    <t>1 year</t>
  </si>
  <si>
    <t>Bronze medallions</t>
  </si>
  <si>
    <t>18 months</t>
  </si>
  <si>
    <t>Multiple Years</t>
  </si>
  <si>
    <t>2 years</t>
  </si>
  <si>
    <t>3 years</t>
  </si>
  <si>
    <t>4 years</t>
  </si>
  <si>
    <t>5 years</t>
  </si>
  <si>
    <t>Specify the year (between 06 and 60)</t>
  </si>
  <si>
    <t>Eternity</t>
  </si>
  <si>
    <t>Tri-plated Medallions</t>
  </si>
  <si>
    <t>Miscellaneous</t>
  </si>
  <si>
    <t>These medallions are 41,05  $  a piece.</t>
  </si>
  <si>
    <t>Literature rack  (8 pockets)</t>
  </si>
  <si>
    <t xml:space="preserve">Specify the Color Code and the Recovery Code. </t>
  </si>
  <si>
    <t>9054</t>
  </si>
  <si>
    <t>Literature rack (16 pockets)</t>
  </si>
  <si>
    <t>Medallions are available up to 50 years.</t>
  </si>
  <si>
    <t>Literature rack (20 pockets)</t>
  </si>
  <si>
    <t>Color Code</t>
  </si>
  <si>
    <t>Recovery Period</t>
  </si>
  <si>
    <t>"The Twelve Steps" Poster (23" x 35")</t>
  </si>
  <si>
    <t>Green</t>
  </si>
  <si>
    <t>00</t>
  </si>
  <si>
    <t>" The Twelve Traditions" Poster (23" x 35")</t>
  </si>
  <si>
    <t>Purple</t>
  </si>
  <si>
    <t>01</t>
  </si>
  <si>
    <t>"The Twelve Concepts" Poster (25" x 35")</t>
  </si>
  <si>
    <t>Blue</t>
  </si>
  <si>
    <t>02</t>
  </si>
  <si>
    <t>Group Readings (set of 7)</t>
  </si>
  <si>
    <t>Red</t>
  </si>
  <si>
    <t>03</t>
  </si>
  <si>
    <t>Journal (agenda) JFT</t>
  </si>
  <si>
    <t>Black</t>
  </si>
  <si>
    <t>04</t>
  </si>
  <si>
    <t>QE 025</t>
  </si>
  <si>
    <t>"My Gratitude Prayer" Poster (17½" x 11½")</t>
  </si>
  <si>
    <t>Pink</t>
  </si>
  <si>
    <t>05</t>
  </si>
  <si>
    <t>QE 026</t>
  </si>
  <si>
    <r>
      <t>"Serenity Prayer" Poster (17</t>
    </r>
    <r>
      <rPr>
        <b/>
        <sz val="13"/>
        <rFont val="Century Schoolbook"/>
        <family val="1"/>
      </rPr>
      <t>½" x 11½")</t>
    </r>
  </si>
  <si>
    <t>Gold</t>
  </si>
  <si>
    <t>06</t>
  </si>
  <si>
    <t>6 years</t>
  </si>
  <si>
    <t>QE 027</t>
  </si>
  <si>
    <r>
      <t>"Third Step Prayer" Poster (17</t>
    </r>
    <r>
      <rPr>
        <b/>
        <sz val="13"/>
        <rFont val="Century Schoolbook"/>
        <family val="1"/>
      </rPr>
      <t>½" x 11½")</t>
    </r>
  </si>
  <si>
    <t>Violet</t>
  </si>
  <si>
    <t>xx</t>
  </si>
  <si>
    <t>Specify number
 of years</t>
  </si>
  <si>
    <t>QE 028</t>
  </si>
  <si>
    <r>
      <t>"Just For Today Prayer" Poster (17</t>
    </r>
    <r>
      <rPr>
        <b/>
        <sz val="13"/>
        <rFont val="Century Schoolbook"/>
        <family val="1"/>
      </rPr>
      <t>½" x 11½")</t>
    </r>
  </si>
  <si>
    <t>Orange</t>
  </si>
  <si>
    <t>99</t>
  </si>
  <si>
    <t>QE 030</t>
  </si>
  <si>
    <t>"H.O.W." Poster (17½" x 11½")</t>
  </si>
  <si>
    <t>QE 031</t>
  </si>
  <si>
    <t>"Just For Today" Poster (17½" x 11½")</t>
  </si>
  <si>
    <t>Item Number</t>
  </si>
  <si>
    <t>QE 032</t>
  </si>
  <si>
    <t>"No Addict…" Poster (17½" x 11½")</t>
  </si>
  <si>
    <t>QE 033</t>
  </si>
  <si>
    <t>"Keep Coming Back" Poster (17½" x 11½")</t>
  </si>
  <si>
    <t>QE 034</t>
  </si>
  <si>
    <t>"I Can't We Can" Poster (17½" x 11½")</t>
  </si>
  <si>
    <t>Q 040</t>
  </si>
  <si>
    <t>N. A. Logo</t>
  </si>
  <si>
    <t>Q 050</t>
  </si>
  <si>
    <t>"Just For Today" Card</t>
  </si>
  <si>
    <t>Q 051</t>
  </si>
  <si>
    <t>"Serenity Prayer" Card</t>
  </si>
  <si>
    <t xml:space="preserve">Stainless Laser-Etched Medallions </t>
  </si>
  <si>
    <t>Q 052</t>
  </si>
  <si>
    <t>N. A. Business Card (Pack of 100)</t>
  </si>
  <si>
    <t>These medallions are available in english only.</t>
  </si>
  <si>
    <t>Q300E</t>
  </si>
  <si>
    <t>WHAT CAN I DO - READING (INSTITUTION ONLY)</t>
  </si>
  <si>
    <t>The clean time range from 1 to 30 years. They  each cost  21.90 $</t>
  </si>
  <si>
    <t>Q 400</t>
  </si>
  <si>
    <t>"World Vision" Poster (8½" x 11")</t>
  </si>
  <si>
    <t>Please use the section below to order. The item code begin with 75</t>
  </si>
  <si>
    <t>followed by the desired clean year</t>
  </si>
  <si>
    <t>ex: 7501 for a 1 year medallion).</t>
  </si>
  <si>
    <t>Grand Total</t>
  </si>
  <si>
    <t>Foreign Language Literature</t>
  </si>
  <si>
    <t>SP 1102</t>
  </si>
  <si>
    <t>Spanish Basic Text</t>
  </si>
  <si>
    <t>Tri-plated medallions</t>
  </si>
  <si>
    <t>SP 1500</t>
  </si>
  <si>
    <t>Spanish White Book</t>
  </si>
  <si>
    <t>Stainless Steel Medallions</t>
  </si>
  <si>
    <t>SP 1150</t>
  </si>
  <si>
    <t>Vivir Limpios (Spanish Livin Clean</t>
  </si>
  <si>
    <t>Grand total</t>
  </si>
  <si>
    <t>Please make check payable to S.C.D.P</t>
  </si>
  <si>
    <t>Verified by        _______________________</t>
  </si>
  <si>
    <t>Please send this order to SCDP 📧 cslo.dp.adj@naquebec.org</t>
  </si>
  <si>
    <t>Free</t>
  </si>
  <si>
    <t>43__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</si>
</sst>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[$-C0C]d\ mmmm\,\ yyyy;@"/>
    <numFmt numFmtId="165" formatCode="#,##0.00\ _$"/>
    <numFmt numFmtId="166" formatCode="#,##0.00\ &quot;$&quot;"/>
  </numFmts>
  <fonts count="2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2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name val="Century Schoolbook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6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3" fontId="10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8" fontId="5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49" fontId="10" fillId="0" borderId="2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166" fontId="10" fillId="0" borderId="2" xfId="0" applyNumberFormat="1" applyFont="1" applyBorder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165" fontId="11" fillId="3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49" fontId="13" fillId="0" borderId="0" xfId="0" applyNumberFormat="1" applyFont="1" applyAlignment="1" applyProtection="1">
      <alignment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49" fontId="13" fillId="2" borderId="9" xfId="0" applyNumberFormat="1" applyFont="1" applyFill="1" applyBorder="1" applyAlignment="1" applyProtection="1">
      <alignment horizontal="right" vertical="top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49" fontId="13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166" fontId="10" fillId="0" borderId="2" xfId="0" applyNumberFormat="1" applyFont="1" applyBorder="1"/>
    <xf numFmtId="166" fontId="10" fillId="0" borderId="2" xfId="0" applyNumberFormat="1" applyFont="1" applyBorder="1" applyAlignment="1">
      <alignment vertical="center"/>
    </xf>
    <xf numFmtId="44" fontId="10" fillId="0" borderId="2" xfId="0" applyNumberFormat="1" applyFont="1" applyBorder="1"/>
    <xf numFmtId="165" fontId="11" fillId="2" borderId="3" xfId="0" applyNumberFormat="1" applyFont="1" applyFill="1" applyBorder="1" applyAlignment="1" applyProtection="1">
      <alignment horizontal="right"/>
      <protection locked="0"/>
    </xf>
    <xf numFmtId="165" fontId="11" fillId="2" borderId="4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13" fillId="2" borderId="6" xfId="0" applyFont="1" applyFill="1" applyBorder="1" applyAlignment="1" applyProtection="1">
      <alignment horizontal="center" vertical="top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/>
    <xf numFmtId="166" fontId="15" fillId="0" borderId="0" xfId="0" applyNumberFormat="1" applyFont="1" applyAlignment="1">
      <alignment horizontal="center" vertical="top" wrapText="1"/>
    </xf>
    <xf numFmtId="0" fontId="2" fillId="0" borderId="0" xfId="0" applyFont="1" applyAlignment="1" applyProtection="1">
      <alignment horizontal="right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65" fontId="11" fillId="2" borderId="3" xfId="0" applyNumberFormat="1" applyFont="1" applyFill="1" applyBorder="1" applyAlignment="1" applyProtection="1">
      <alignment horizontal="right"/>
      <protection locked="0"/>
    </xf>
    <xf numFmtId="165" fontId="11" fillId="2" borderId="4" xfId="0" applyNumberFormat="1" applyFont="1" applyFill="1" applyBorder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top" wrapText="1"/>
      <protection locked="0"/>
    </xf>
    <xf numFmtId="49" fontId="9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166" fontId="15" fillId="0" borderId="3" xfId="0" applyNumberFormat="1" applyFont="1" applyBorder="1" applyAlignment="1">
      <alignment horizontal="center" vertical="top" wrapText="1"/>
    </xf>
    <xf numFmtId="166" fontId="15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top" wrapText="1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8" fontId="5" fillId="0" borderId="1" xfId="0" applyNumberFormat="1" applyFont="1" applyBorder="1" applyAlignment="1" applyProtection="1">
      <alignment horizontal="center"/>
      <protection locked="0"/>
    </xf>
    <xf numFmtId="1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93908</xdr:colOff>
      <xdr:row>1</xdr:row>
      <xdr:rowOff>6934</xdr:rowOff>
    </xdr:from>
    <xdr:to>
      <xdr:col>2</xdr:col>
      <xdr:colOff>1294130</xdr:colOff>
      <xdr:row>2</xdr:row>
      <xdr:rowOff>1165860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8B1133-0F98-491F-8107-5DB8E84BC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908" y="174574"/>
          <a:ext cx="2289882" cy="16008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to:cslo.dp.coordo.adj@naqueb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378B-568F-4B1B-B546-57BEBF17DEDF}">
  <sheetPr codeName="Feuil2"/>
  <dimension ref="A1:T157"/>
  <sheetViews>
    <sheetView showGridLines="0" showZeros="0" tabSelected="1" zoomScale="71" zoomScaleNormal="71" zoomScaleSheetLayoutView="90" workbookViewId="0">
      <selection activeCell="K1" sqref="K1:L1"/>
    </sheetView>
  </sheetViews>
  <sheetFormatPr baseColWidth="10" defaultColWidth="11.44140625" defaultRowHeight="15.6" x14ac:dyDescent="0.3"/>
  <cols>
    <col min="1" max="1" width="11.44140625" style="2"/>
    <col min="2" max="2" width="15.88671875" style="2" customWidth="1"/>
    <col min="3" max="3" width="72.5546875" style="2" bestFit="1" customWidth="1"/>
    <col min="4" max="4" width="12" style="2" bestFit="1" customWidth="1"/>
    <col min="5" max="5" width="11.5546875" style="2" bestFit="1" customWidth="1"/>
    <col min="6" max="6" width="10.44140625" style="2" customWidth="1"/>
    <col min="7" max="7" width="2.88671875" style="2" customWidth="1"/>
    <col min="8" max="8" width="14.6640625" style="2" customWidth="1"/>
    <col min="9" max="9" width="63.88671875" style="2" customWidth="1"/>
    <col min="10" max="10" width="13" style="2" customWidth="1"/>
    <col min="11" max="11" width="12.44140625" style="2" bestFit="1" customWidth="1"/>
    <col min="12" max="12" width="12.109375" style="2" customWidth="1"/>
    <col min="13" max="16384" width="11.44140625" style="2"/>
  </cols>
  <sheetData>
    <row r="1" spans="2:12" ht="13.5" customHeight="1" x14ac:dyDescent="0.3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79">
        <v>45387</v>
      </c>
      <c r="L1" s="79"/>
    </row>
    <row r="2" spans="2:12" s="4" customFormat="1" ht="34.799999999999997" x14ac:dyDescent="0.4">
      <c r="B2" s="3"/>
      <c r="C2" s="80" t="s">
        <v>1</v>
      </c>
      <c r="D2" s="80"/>
      <c r="E2" s="80"/>
      <c r="F2" s="80"/>
      <c r="G2" s="80"/>
      <c r="H2" s="80"/>
      <c r="I2" s="80"/>
      <c r="J2" s="80"/>
      <c r="K2" s="80"/>
      <c r="L2" s="80"/>
    </row>
    <row r="3" spans="2:12" ht="96.75" customHeight="1" x14ac:dyDescent="0.55000000000000004">
      <c r="B3" s="5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3.5" customHeight="1" x14ac:dyDescent="0.55000000000000004"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26.25" customHeight="1" thickBot="1" x14ac:dyDescent="0.45">
      <c r="B5" s="7" t="s">
        <v>2</v>
      </c>
      <c r="C5" s="81"/>
      <c r="D5" s="81"/>
      <c r="E5" s="81"/>
      <c r="F5" s="81"/>
      <c r="G5" s="8"/>
      <c r="H5" s="9" t="s">
        <v>3</v>
      </c>
      <c r="I5" s="10"/>
      <c r="J5" s="11" t="s">
        <v>4</v>
      </c>
      <c r="K5" s="82"/>
      <c r="L5" s="83"/>
    </row>
    <row r="6" spans="2:12" ht="27" customHeight="1" x14ac:dyDescent="0.3">
      <c r="G6" s="12"/>
      <c r="H6" s="12"/>
      <c r="I6" s="12"/>
      <c r="J6" s="12"/>
      <c r="K6" s="12"/>
      <c r="L6" s="12"/>
    </row>
    <row r="7" spans="2:12" ht="24.6" x14ac:dyDescent="0.3">
      <c r="B7" s="60" t="s">
        <v>5</v>
      </c>
      <c r="C7" s="60"/>
      <c r="D7" s="14" t="s">
        <v>6</v>
      </c>
      <c r="E7" s="14" t="s">
        <v>7</v>
      </c>
      <c r="F7" s="14" t="s">
        <v>8</v>
      </c>
      <c r="G7" s="13"/>
      <c r="H7" s="60" t="s">
        <v>9</v>
      </c>
      <c r="I7" s="60"/>
      <c r="J7" s="14" t="s">
        <v>6</v>
      </c>
      <c r="K7" s="14" t="s">
        <v>7</v>
      </c>
      <c r="L7" s="14" t="s">
        <v>8</v>
      </c>
    </row>
    <row r="8" spans="2:12" ht="25.95" customHeight="1" x14ac:dyDescent="0.3">
      <c r="B8" s="19">
        <v>1101</v>
      </c>
      <c r="C8" s="17" t="s">
        <v>10</v>
      </c>
      <c r="D8" s="46">
        <v>20.399999999999999</v>
      </c>
      <c r="E8" s="1"/>
      <c r="F8" s="46">
        <f>D8*E8</f>
        <v>0</v>
      </c>
      <c r="G8" s="15"/>
      <c r="H8" s="20">
        <v>2202</v>
      </c>
      <c r="I8" s="21" t="s">
        <v>11</v>
      </c>
      <c r="J8" s="47">
        <v>0.45</v>
      </c>
      <c r="K8" s="1"/>
      <c r="L8" s="18">
        <f t="shared" ref="L8:L35" si="0">J8*K8</f>
        <v>0</v>
      </c>
    </row>
    <row r="9" spans="2:12" ht="16.8" x14ac:dyDescent="0.3">
      <c r="B9" s="22">
        <v>1102</v>
      </c>
      <c r="C9" s="23" t="s">
        <v>12</v>
      </c>
      <c r="D9" s="46">
        <v>20.400000000000002</v>
      </c>
      <c r="E9" s="1"/>
      <c r="F9" s="46">
        <f t="shared" ref="F9:F26" si="1">D9*E9</f>
        <v>0</v>
      </c>
      <c r="G9" s="15"/>
      <c r="H9" s="16">
        <v>2203</v>
      </c>
      <c r="I9" s="17" t="s">
        <v>13</v>
      </c>
      <c r="J9" s="47">
        <v>0.45</v>
      </c>
      <c r="K9" s="1"/>
      <c r="L9" s="18">
        <f t="shared" si="0"/>
        <v>0</v>
      </c>
    </row>
    <row r="10" spans="2:12" ht="16.8" x14ac:dyDescent="0.3">
      <c r="B10" s="19">
        <v>1107</v>
      </c>
      <c r="C10" s="17" t="s">
        <v>14</v>
      </c>
      <c r="D10" s="46">
        <v>46.300000000000004</v>
      </c>
      <c r="E10" s="1"/>
      <c r="F10" s="46">
        <f t="shared" si="1"/>
        <v>0</v>
      </c>
      <c r="G10" s="15"/>
      <c r="H10" s="16">
        <v>2204</v>
      </c>
      <c r="I10" s="17" t="s">
        <v>15</v>
      </c>
      <c r="J10" s="47">
        <v>0.45</v>
      </c>
      <c r="K10" s="1"/>
      <c r="L10" s="18">
        <f t="shared" si="0"/>
        <v>0</v>
      </c>
    </row>
    <row r="11" spans="2:12" ht="16.8" x14ac:dyDescent="0.3">
      <c r="B11" s="19">
        <v>1110</v>
      </c>
      <c r="C11" s="17" t="s">
        <v>16</v>
      </c>
      <c r="D11" s="46">
        <v>16.7</v>
      </c>
      <c r="E11" s="1"/>
      <c r="F11" s="46">
        <f t="shared" si="1"/>
        <v>0</v>
      </c>
      <c r="G11" s="15"/>
      <c r="H11" s="16">
        <v>2205</v>
      </c>
      <c r="I11" s="17" t="s">
        <v>17</v>
      </c>
      <c r="J11" s="47">
        <v>0.6</v>
      </c>
      <c r="K11" s="1"/>
      <c r="L11" s="18">
        <f t="shared" si="0"/>
        <v>0</v>
      </c>
    </row>
    <row r="12" spans="2:12" ht="16.8" x14ac:dyDescent="0.3">
      <c r="B12" s="19">
        <v>1112</v>
      </c>
      <c r="C12" s="17" t="s">
        <v>18</v>
      </c>
      <c r="D12" s="46">
        <v>31</v>
      </c>
      <c r="E12" s="1"/>
      <c r="F12" s="46">
        <f t="shared" si="1"/>
        <v>0</v>
      </c>
      <c r="G12" s="15"/>
      <c r="H12" s="16">
        <v>3101</v>
      </c>
      <c r="I12" s="17" t="s">
        <v>19</v>
      </c>
      <c r="J12" s="47">
        <v>0.45</v>
      </c>
      <c r="K12" s="1"/>
      <c r="L12" s="18">
        <f t="shared" si="0"/>
        <v>0</v>
      </c>
    </row>
    <row r="13" spans="2:12" ht="16.8" x14ac:dyDescent="0.3">
      <c r="B13" s="19">
        <v>1120</v>
      </c>
      <c r="C13" s="17" t="s">
        <v>20</v>
      </c>
      <c r="D13" s="46">
        <v>19.5</v>
      </c>
      <c r="E13" s="1"/>
      <c r="F13" s="46">
        <f t="shared" si="1"/>
        <v>0</v>
      </c>
      <c r="G13" s="15"/>
      <c r="H13" s="16">
        <v>3102</v>
      </c>
      <c r="I13" s="17" t="s">
        <v>21</v>
      </c>
      <c r="J13" s="47">
        <v>0.6</v>
      </c>
      <c r="K13" s="1"/>
      <c r="L13" s="18">
        <f t="shared" si="0"/>
        <v>0</v>
      </c>
    </row>
    <row r="14" spans="2:12" ht="16.8" x14ac:dyDescent="0.3">
      <c r="B14" s="19">
        <v>1130</v>
      </c>
      <c r="C14" s="17" t="s">
        <v>22</v>
      </c>
      <c r="D14" s="46">
        <v>19.600000000000001</v>
      </c>
      <c r="E14" s="1"/>
      <c r="F14" s="46">
        <f t="shared" si="1"/>
        <v>0</v>
      </c>
      <c r="G14" s="15"/>
      <c r="H14" s="16">
        <v>3105</v>
      </c>
      <c r="I14" s="17" t="s">
        <v>23</v>
      </c>
      <c r="J14" s="47">
        <v>0.45</v>
      </c>
      <c r="K14" s="1"/>
      <c r="L14" s="18">
        <f t="shared" si="0"/>
        <v>0</v>
      </c>
    </row>
    <row r="15" spans="2:12" ht="16.8" x14ac:dyDescent="0.3">
      <c r="B15" s="19">
        <v>1140</v>
      </c>
      <c r="C15" s="17" t="s">
        <v>24</v>
      </c>
      <c r="D15" s="46">
        <v>16.05</v>
      </c>
      <c r="E15" s="1"/>
      <c r="F15" s="46">
        <f t="shared" si="1"/>
        <v>0</v>
      </c>
      <c r="G15" s="15"/>
      <c r="H15" s="16">
        <v>3106</v>
      </c>
      <c r="I15" s="17" t="s">
        <v>25</v>
      </c>
      <c r="J15" s="47">
        <v>0.45</v>
      </c>
      <c r="K15" s="1"/>
      <c r="L15" s="18">
        <f t="shared" si="0"/>
        <v>0</v>
      </c>
    </row>
    <row r="16" spans="2:12" ht="16.8" x14ac:dyDescent="0.3">
      <c r="B16" s="19">
        <v>1150</v>
      </c>
      <c r="C16" s="19" t="s">
        <v>26</v>
      </c>
      <c r="D16" s="46">
        <v>16.7</v>
      </c>
      <c r="E16" s="1"/>
      <c r="F16" s="46">
        <f t="shared" si="1"/>
        <v>0</v>
      </c>
      <c r="G16" s="15"/>
      <c r="H16" s="16">
        <v>3107</v>
      </c>
      <c r="I16" s="24" t="s">
        <v>27</v>
      </c>
      <c r="J16" s="47">
        <v>0.45</v>
      </c>
      <c r="K16" s="1"/>
      <c r="L16" s="18">
        <f t="shared" si="0"/>
        <v>0</v>
      </c>
    </row>
    <row r="17" spans="2:12" ht="16.8" x14ac:dyDescent="0.3">
      <c r="B17" s="19">
        <v>1164</v>
      </c>
      <c r="C17" s="17" t="s">
        <v>28</v>
      </c>
      <c r="D17" s="46">
        <v>17.400000000000002</v>
      </c>
      <c r="E17" s="1"/>
      <c r="F17" s="46">
        <f t="shared" si="1"/>
        <v>0</v>
      </c>
      <c r="G17" s="15"/>
      <c r="H17" s="16">
        <v>3108</v>
      </c>
      <c r="I17" s="17" t="s">
        <v>29</v>
      </c>
      <c r="J17" s="47">
        <v>0.45</v>
      </c>
      <c r="K17" s="1"/>
      <c r="L17" s="18">
        <f t="shared" si="0"/>
        <v>0</v>
      </c>
    </row>
    <row r="18" spans="2:12" ht="16.8" x14ac:dyDescent="0.3">
      <c r="B18" s="19">
        <v>1200</v>
      </c>
      <c r="C18" s="17" t="s">
        <v>30</v>
      </c>
      <c r="D18" s="46">
        <v>19.600000000000001</v>
      </c>
      <c r="E18" s="1"/>
      <c r="F18" s="46">
        <f t="shared" si="1"/>
        <v>0</v>
      </c>
      <c r="G18" s="15"/>
      <c r="H18" s="16">
        <v>3109</v>
      </c>
      <c r="I18" s="17" t="s">
        <v>31</v>
      </c>
      <c r="J18" s="47">
        <v>0.45</v>
      </c>
      <c r="K18" s="1"/>
      <c r="L18" s="18">
        <f t="shared" si="0"/>
        <v>0</v>
      </c>
    </row>
    <row r="19" spans="2:12" ht="16.8" x14ac:dyDescent="0.3">
      <c r="B19" s="19">
        <v>1201</v>
      </c>
      <c r="C19" s="17" t="s">
        <v>32</v>
      </c>
      <c r="D19" s="46">
        <v>19.600000000000001</v>
      </c>
      <c r="E19" s="1"/>
      <c r="F19" s="46">
        <f t="shared" si="1"/>
        <v>0</v>
      </c>
      <c r="G19" s="15"/>
      <c r="H19" s="16">
        <v>3110</v>
      </c>
      <c r="I19" s="16" t="s">
        <v>33</v>
      </c>
      <c r="J19" s="47">
        <v>1.3</v>
      </c>
      <c r="K19" s="1"/>
      <c r="L19" s="18">
        <f t="shared" si="0"/>
        <v>0</v>
      </c>
    </row>
    <row r="20" spans="2:12" ht="16.8" x14ac:dyDescent="0.3">
      <c r="B20" s="19">
        <v>1202</v>
      </c>
      <c r="C20" s="17" t="s">
        <v>34</v>
      </c>
      <c r="D20" s="46">
        <v>22.5</v>
      </c>
      <c r="E20" s="1"/>
      <c r="F20" s="46">
        <f t="shared" si="1"/>
        <v>0</v>
      </c>
      <c r="G20" s="15"/>
      <c r="H20" s="16">
        <v>3111</v>
      </c>
      <c r="I20" s="17" t="s">
        <v>35</v>
      </c>
      <c r="J20" s="47">
        <v>0.45</v>
      </c>
      <c r="K20" s="1"/>
      <c r="L20" s="18">
        <f t="shared" si="0"/>
        <v>0</v>
      </c>
    </row>
    <row r="21" spans="2:12" ht="16.8" x14ac:dyDescent="0.3">
      <c r="B21" s="19">
        <v>1400</v>
      </c>
      <c r="C21" s="17" t="s">
        <v>36</v>
      </c>
      <c r="D21" s="46">
        <v>1.5</v>
      </c>
      <c r="E21" s="1"/>
      <c r="F21" s="46">
        <f t="shared" si="1"/>
        <v>0</v>
      </c>
      <c r="G21" s="15"/>
      <c r="H21" s="16">
        <v>3112</v>
      </c>
      <c r="I21" s="17" t="s">
        <v>37</v>
      </c>
      <c r="J21" s="47">
        <v>0.45</v>
      </c>
      <c r="K21" s="1"/>
      <c r="L21" s="18">
        <f t="shared" si="0"/>
        <v>0</v>
      </c>
    </row>
    <row r="22" spans="2:12" ht="16.8" x14ac:dyDescent="0.3">
      <c r="B22" s="19">
        <v>1500</v>
      </c>
      <c r="C22" s="17" t="s">
        <v>38</v>
      </c>
      <c r="D22" s="46">
        <v>22.5</v>
      </c>
      <c r="E22" s="1"/>
      <c r="F22" s="46">
        <f t="shared" si="1"/>
        <v>0</v>
      </c>
      <c r="G22" s="15"/>
      <c r="H22" s="16">
        <v>3113</v>
      </c>
      <c r="I22" s="21" t="s">
        <v>39</v>
      </c>
      <c r="J22" s="47">
        <v>0.6</v>
      </c>
      <c r="K22" s="1"/>
      <c r="L22" s="18">
        <f t="shared" si="0"/>
        <v>0</v>
      </c>
    </row>
    <row r="23" spans="2:12" ht="16.8" x14ac:dyDescent="0.3">
      <c r="B23" s="19">
        <v>1600</v>
      </c>
      <c r="C23" s="17" t="s">
        <v>40</v>
      </c>
      <c r="D23" s="46">
        <v>22.5</v>
      </c>
      <c r="E23" s="1"/>
      <c r="F23" s="46">
        <f t="shared" si="1"/>
        <v>0</v>
      </c>
      <c r="G23" s="15"/>
      <c r="H23" s="16">
        <v>3114</v>
      </c>
      <c r="I23" s="17" t="s">
        <v>41</v>
      </c>
      <c r="J23" s="47">
        <v>0.45</v>
      </c>
      <c r="K23" s="1"/>
      <c r="L23" s="18">
        <f t="shared" si="0"/>
        <v>0</v>
      </c>
    </row>
    <row r="24" spans="2:12" ht="16.8" x14ac:dyDescent="0.3">
      <c r="B24" s="19">
        <v>1601</v>
      </c>
      <c r="C24" s="17" t="s">
        <v>42</v>
      </c>
      <c r="D24" s="46">
        <v>1.65</v>
      </c>
      <c r="E24" s="1"/>
      <c r="F24" s="46">
        <f t="shared" si="1"/>
        <v>0</v>
      </c>
      <c r="G24" s="15"/>
      <c r="H24" s="16">
        <v>3115</v>
      </c>
      <c r="I24" s="17" t="s">
        <v>43</v>
      </c>
      <c r="J24" s="47">
        <v>0.45</v>
      </c>
      <c r="K24" s="1"/>
      <c r="L24" s="18">
        <f t="shared" si="0"/>
        <v>0</v>
      </c>
    </row>
    <row r="25" spans="2:12" ht="16.8" x14ac:dyDescent="0.3">
      <c r="B25" s="19">
        <v>1603</v>
      </c>
      <c r="C25" s="17" t="s">
        <v>44</v>
      </c>
      <c r="D25" s="46">
        <v>5.6</v>
      </c>
      <c r="E25" s="1"/>
      <c r="F25" s="46">
        <f t="shared" si="1"/>
        <v>0</v>
      </c>
      <c r="G25" s="15"/>
      <c r="H25" s="16">
        <v>3116</v>
      </c>
      <c r="I25" s="17" t="s">
        <v>45</v>
      </c>
      <c r="J25" s="47">
        <v>0.45</v>
      </c>
      <c r="K25" s="1"/>
      <c r="L25" s="18">
        <f t="shared" si="0"/>
        <v>0</v>
      </c>
    </row>
    <row r="26" spans="2:12" ht="16.8" x14ac:dyDescent="0.3">
      <c r="B26" s="19">
        <v>1604</v>
      </c>
      <c r="C26" s="17" t="s">
        <v>46</v>
      </c>
      <c r="D26" s="46">
        <v>0.7</v>
      </c>
      <c r="E26" s="1"/>
      <c r="F26" s="46">
        <f t="shared" si="1"/>
        <v>0</v>
      </c>
      <c r="G26" s="15"/>
      <c r="H26" s="16">
        <v>3117</v>
      </c>
      <c r="I26" s="17" t="s">
        <v>47</v>
      </c>
      <c r="J26" s="47">
        <v>0.6</v>
      </c>
      <c r="K26" s="1"/>
      <c r="L26" s="18">
        <f t="shared" si="0"/>
        <v>0</v>
      </c>
    </row>
    <row r="27" spans="2:12" ht="20.399999999999999" x14ac:dyDescent="0.35">
      <c r="D27" s="61" t="s">
        <v>8</v>
      </c>
      <c r="E27" s="62"/>
      <c r="F27" s="46">
        <f>SUM(F8:F26)</f>
        <v>0</v>
      </c>
      <c r="G27" s="15"/>
      <c r="H27" s="16">
        <v>3119</v>
      </c>
      <c r="I27" s="17" t="s">
        <v>48</v>
      </c>
      <c r="J27" s="47">
        <v>0.45</v>
      </c>
      <c r="K27" s="1"/>
      <c r="L27" s="18">
        <f t="shared" si="0"/>
        <v>0</v>
      </c>
    </row>
    <row r="28" spans="2:12" ht="16.8" x14ac:dyDescent="0.3">
      <c r="B28" s="25"/>
      <c r="C28" s="25"/>
      <c r="D28" s="25"/>
      <c r="E28" s="25"/>
      <c r="F28" s="25"/>
      <c r="G28" s="15"/>
      <c r="H28" s="16">
        <v>3120</v>
      </c>
      <c r="I28" s="19" t="s">
        <v>49</v>
      </c>
      <c r="J28" s="47">
        <v>0.45</v>
      </c>
      <c r="K28" s="1"/>
      <c r="L28" s="18">
        <f t="shared" si="0"/>
        <v>0</v>
      </c>
    </row>
    <row r="29" spans="2:12" ht="16.8" x14ac:dyDescent="0.3">
      <c r="B29" s="25"/>
      <c r="C29" s="25"/>
      <c r="D29" s="25"/>
      <c r="E29" s="25"/>
      <c r="F29" s="25"/>
      <c r="G29" s="15"/>
      <c r="H29" s="16">
        <v>3121</v>
      </c>
      <c r="I29" s="17" t="s">
        <v>50</v>
      </c>
      <c r="J29" s="47">
        <v>0.45</v>
      </c>
      <c r="K29" s="1"/>
      <c r="L29" s="18">
        <f t="shared" si="0"/>
        <v>0</v>
      </c>
    </row>
    <row r="30" spans="2:12" ht="16.8" x14ac:dyDescent="0.3">
      <c r="B30" s="25"/>
      <c r="C30" s="25"/>
      <c r="D30" s="25"/>
      <c r="E30" s="25"/>
      <c r="F30" s="25"/>
      <c r="G30" s="15"/>
      <c r="H30" s="16">
        <v>3122</v>
      </c>
      <c r="I30" s="17" t="s">
        <v>51</v>
      </c>
      <c r="J30" s="47">
        <v>0.45</v>
      </c>
      <c r="K30" s="1"/>
      <c r="L30" s="18">
        <f t="shared" si="0"/>
        <v>0</v>
      </c>
    </row>
    <row r="31" spans="2:12" ht="24.6" x14ac:dyDescent="0.3">
      <c r="B31" s="26" t="s">
        <v>52</v>
      </c>
      <c r="C31" s="26"/>
      <c r="D31" s="14" t="s">
        <v>6</v>
      </c>
      <c r="E31" s="14" t="s">
        <v>7</v>
      </c>
      <c r="F31" s="14" t="s">
        <v>8</v>
      </c>
      <c r="G31" s="15"/>
      <c r="H31" s="16">
        <v>3123</v>
      </c>
      <c r="I31" s="17" t="s">
        <v>53</v>
      </c>
      <c r="J31" s="47">
        <v>0.45</v>
      </c>
      <c r="K31" s="1"/>
      <c r="L31" s="18">
        <f t="shared" si="0"/>
        <v>0</v>
      </c>
    </row>
    <row r="32" spans="2:12" ht="16.8" x14ac:dyDescent="0.3">
      <c r="B32" s="19">
        <v>4100</v>
      </c>
      <c r="C32" s="17" t="s">
        <v>54</v>
      </c>
      <c r="D32" s="47">
        <v>0.85000000000000009</v>
      </c>
      <c r="E32" s="1"/>
      <c r="F32" s="46">
        <f t="shared" ref="F32:F40" si="2">D32*E32</f>
        <v>0</v>
      </c>
      <c r="G32" s="15"/>
      <c r="H32" s="16">
        <v>3124</v>
      </c>
      <c r="I32" s="21" t="s">
        <v>55</v>
      </c>
      <c r="J32" s="47">
        <v>0.95</v>
      </c>
      <c r="K32" s="1"/>
      <c r="L32" s="18">
        <f t="shared" si="0"/>
        <v>0</v>
      </c>
    </row>
    <row r="33" spans="2:12" ht="16.8" x14ac:dyDescent="0.3">
      <c r="B33" s="19">
        <v>4101</v>
      </c>
      <c r="C33" s="17" t="s">
        <v>56</v>
      </c>
      <c r="D33" s="47">
        <v>0.85000000000000009</v>
      </c>
      <c r="E33" s="1"/>
      <c r="F33" s="46">
        <f t="shared" si="2"/>
        <v>0</v>
      </c>
      <c r="G33" s="15"/>
      <c r="H33" s="20">
        <v>3126</v>
      </c>
      <c r="I33" s="23" t="s">
        <v>57</v>
      </c>
      <c r="J33" s="47">
        <v>0.45</v>
      </c>
      <c r="K33" s="1"/>
      <c r="L33" s="18">
        <f t="shared" si="0"/>
        <v>0</v>
      </c>
    </row>
    <row r="34" spans="2:12" ht="16.8" x14ac:dyDescent="0.3">
      <c r="B34" s="19">
        <v>4102</v>
      </c>
      <c r="C34" s="17" t="s">
        <v>58</v>
      </c>
      <c r="D34" s="47">
        <v>0.85000000000000009</v>
      </c>
      <c r="E34" s="1"/>
      <c r="F34" s="46">
        <f t="shared" si="2"/>
        <v>0</v>
      </c>
      <c r="G34" s="15"/>
      <c r="H34" s="16">
        <v>3127</v>
      </c>
      <c r="I34" s="17" t="s">
        <v>59</v>
      </c>
      <c r="J34" s="47">
        <v>0.6</v>
      </c>
      <c r="K34" s="1"/>
      <c r="L34" s="18">
        <f t="shared" si="0"/>
        <v>0</v>
      </c>
    </row>
    <row r="35" spans="2:12" ht="27" customHeight="1" thickTop="1" thickBot="1" x14ac:dyDescent="0.35">
      <c r="B35" s="19">
        <v>4103</v>
      </c>
      <c r="C35" s="17" t="s">
        <v>60</v>
      </c>
      <c r="D35" s="47">
        <v>0.85000000000000009</v>
      </c>
      <c r="E35" s="1"/>
      <c r="F35" s="46">
        <f t="shared" si="2"/>
        <v>0</v>
      </c>
      <c r="G35" s="15"/>
      <c r="H35" s="16">
        <v>3128</v>
      </c>
      <c r="I35" s="17" t="s">
        <v>61</v>
      </c>
      <c r="J35" s="47">
        <v>0.6</v>
      </c>
      <c r="K35" s="1"/>
      <c r="L35" s="18">
        <f t="shared" si="0"/>
        <v>0</v>
      </c>
    </row>
    <row r="36" spans="2:12" ht="20.399999999999999" x14ac:dyDescent="0.35">
      <c r="B36" s="19">
        <v>4104</v>
      </c>
      <c r="C36" s="17" t="s">
        <v>62</v>
      </c>
      <c r="D36" s="47">
        <v>0.85000000000000009</v>
      </c>
      <c r="E36" s="1"/>
      <c r="F36" s="46">
        <f t="shared" si="2"/>
        <v>0</v>
      </c>
      <c r="G36" s="13"/>
      <c r="J36" s="61" t="s">
        <v>8</v>
      </c>
      <c r="K36" s="62"/>
      <c r="L36" s="18">
        <f>SUM(L8:L35)</f>
        <v>0</v>
      </c>
    </row>
    <row r="37" spans="2:12" ht="16.8" x14ac:dyDescent="0.3">
      <c r="B37" s="19">
        <v>4105</v>
      </c>
      <c r="C37" s="17" t="s">
        <v>63</v>
      </c>
      <c r="D37" s="47">
        <v>0.85000000000000009</v>
      </c>
      <c r="E37" s="1"/>
      <c r="F37" s="46">
        <f t="shared" si="2"/>
        <v>0</v>
      </c>
      <c r="G37" s="13"/>
    </row>
    <row r="38" spans="2:12" ht="24.6" x14ac:dyDescent="0.3">
      <c r="B38" s="19">
        <v>4106</v>
      </c>
      <c r="C38" s="17" t="s">
        <v>64</v>
      </c>
      <c r="D38" s="47">
        <v>0.85000000000000009</v>
      </c>
      <c r="E38" s="1"/>
      <c r="F38" s="46">
        <f t="shared" si="2"/>
        <v>0</v>
      </c>
      <c r="G38" s="13"/>
      <c r="H38" s="59" t="s">
        <v>65</v>
      </c>
      <c r="I38" s="59"/>
      <c r="J38" s="14" t="s">
        <v>6</v>
      </c>
      <c r="K38" s="14" t="s">
        <v>7</v>
      </c>
      <c r="L38" s="14" t="s">
        <v>8</v>
      </c>
    </row>
    <row r="39" spans="2:12" ht="16.8" x14ac:dyDescent="0.3">
      <c r="B39" s="19">
        <v>4107</v>
      </c>
      <c r="C39" s="17" t="s">
        <v>66</v>
      </c>
      <c r="D39" s="47">
        <v>0.85000000000000009</v>
      </c>
      <c r="E39" s="1"/>
      <c r="F39" s="46">
        <f t="shared" si="2"/>
        <v>0</v>
      </c>
      <c r="G39" s="13"/>
      <c r="H39" s="19">
        <v>4300</v>
      </c>
      <c r="I39" s="17" t="s">
        <v>66</v>
      </c>
      <c r="J39" s="48">
        <v>6.25</v>
      </c>
      <c r="K39" s="1"/>
      <c r="L39" s="46">
        <f t="shared" ref="L39:L46" si="3">J39*K39</f>
        <v>0</v>
      </c>
    </row>
    <row r="40" spans="2:12" ht="16.8" x14ac:dyDescent="0.3">
      <c r="B40" s="19">
        <v>4108</v>
      </c>
      <c r="C40" s="17" t="s">
        <v>67</v>
      </c>
      <c r="D40" s="47">
        <v>0.85000000000000009</v>
      </c>
      <c r="E40" s="1"/>
      <c r="F40" s="46">
        <f t="shared" si="2"/>
        <v>0</v>
      </c>
      <c r="G40" s="13"/>
      <c r="H40" s="19">
        <v>4301</v>
      </c>
      <c r="I40" s="17" t="s">
        <v>64</v>
      </c>
      <c r="J40" s="48">
        <v>6.25</v>
      </c>
      <c r="K40" s="1"/>
      <c r="L40" s="46">
        <f t="shared" si="3"/>
        <v>0</v>
      </c>
    </row>
    <row r="41" spans="2:12" ht="20.399999999999999" x14ac:dyDescent="0.35">
      <c r="B41" s="28"/>
      <c r="C41" s="28"/>
      <c r="D41" s="61" t="s">
        <v>8</v>
      </c>
      <c r="E41" s="62"/>
      <c r="F41" s="46">
        <f>SUM(F32:F40)</f>
        <v>0</v>
      </c>
      <c r="G41" s="13"/>
      <c r="H41" s="19">
        <v>4302</v>
      </c>
      <c r="I41" s="17" t="s">
        <v>68</v>
      </c>
      <c r="J41" s="48">
        <v>6.25</v>
      </c>
      <c r="K41" s="1"/>
      <c r="L41" s="46">
        <f t="shared" si="3"/>
        <v>0</v>
      </c>
    </row>
    <row r="42" spans="2:12" ht="16.8" x14ac:dyDescent="0.3">
      <c r="G42" s="13"/>
      <c r="H42" s="19">
        <v>4303</v>
      </c>
      <c r="I42" s="17" t="s">
        <v>69</v>
      </c>
      <c r="J42" s="48">
        <v>6.25</v>
      </c>
      <c r="K42" s="1"/>
      <c r="L42" s="46">
        <f t="shared" si="3"/>
        <v>0</v>
      </c>
    </row>
    <row r="43" spans="2:12" ht="16.8" x14ac:dyDescent="0.3">
      <c r="G43" s="27"/>
      <c r="H43" s="19">
        <v>4304</v>
      </c>
      <c r="I43" s="17" t="s">
        <v>70</v>
      </c>
      <c r="J43" s="48">
        <v>6.25</v>
      </c>
      <c r="K43" s="1"/>
      <c r="L43" s="46">
        <f t="shared" si="3"/>
        <v>0</v>
      </c>
    </row>
    <row r="44" spans="2:12" ht="16.8" x14ac:dyDescent="0.3">
      <c r="G44" s="27"/>
      <c r="H44" s="19">
        <v>4305</v>
      </c>
      <c r="I44" s="17" t="s">
        <v>71</v>
      </c>
      <c r="J44" s="48">
        <v>6.25</v>
      </c>
      <c r="K44" s="1"/>
      <c r="L44" s="46">
        <f t="shared" si="3"/>
        <v>0</v>
      </c>
    </row>
    <row r="45" spans="2:12" ht="16.8" x14ac:dyDescent="0.3">
      <c r="G45" s="27"/>
      <c r="H45" s="19" t="s">
        <v>162</v>
      </c>
      <c r="I45" s="17" t="s">
        <v>72</v>
      </c>
      <c r="J45" s="48">
        <v>6.25</v>
      </c>
      <c r="K45" s="1"/>
      <c r="L45" s="46">
        <f t="shared" si="3"/>
        <v>0</v>
      </c>
    </row>
    <row r="46" spans="2:12" ht="16.8" x14ac:dyDescent="0.3">
      <c r="G46" s="27"/>
      <c r="H46" s="19">
        <v>4399</v>
      </c>
      <c r="I46" s="17" t="s">
        <v>73</v>
      </c>
      <c r="J46" s="48">
        <v>6.25</v>
      </c>
      <c r="K46" s="1"/>
      <c r="L46" s="46">
        <f t="shared" si="3"/>
        <v>0</v>
      </c>
    </row>
    <row r="47" spans="2:12" ht="20.399999999999999" x14ac:dyDescent="0.35">
      <c r="G47" s="27"/>
      <c r="J47" s="61" t="s">
        <v>8</v>
      </c>
      <c r="K47" s="62"/>
      <c r="L47" s="46">
        <f>SUM(L39:L46)</f>
        <v>0</v>
      </c>
    </row>
    <row r="48" spans="2:12" ht="20.399999999999999" x14ac:dyDescent="0.35">
      <c r="G48" s="27"/>
      <c r="J48" s="29"/>
      <c r="K48" s="29"/>
      <c r="L48" s="30"/>
    </row>
    <row r="49" spans="2:20" ht="6.6" customHeight="1" x14ac:dyDescent="0.3">
      <c r="G49" s="27"/>
    </row>
    <row r="50" spans="2:20" ht="25.2" customHeight="1" x14ac:dyDescent="0.3">
      <c r="B50" s="60" t="s">
        <v>74</v>
      </c>
      <c r="C50" s="60"/>
      <c r="D50" s="60"/>
      <c r="E50" s="60"/>
      <c r="F50" s="60"/>
      <c r="G50" s="28"/>
      <c r="H50" s="60" t="s">
        <v>75</v>
      </c>
      <c r="I50" s="60"/>
      <c r="J50" s="14" t="s">
        <v>6</v>
      </c>
      <c r="K50" s="14" t="s">
        <v>7</v>
      </c>
      <c r="L50" s="14"/>
      <c r="P50" s="27"/>
      <c r="Q50" s="27"/>
      <c r="R50" s="30"/>
      <c r="S50" s="27"/>
      <c r="T50" s="27"/>
    </row>
    <row r="51" spans="2:20" ht="24" customHeight="1" thickTop="1" thickBot="1" x14ac:dyDescent="0.35">
      <c r="B51" s="67" t="s">
        <v>76</v>
      </c>
      <c r="C51" s="67"/>
      <c r="D51" s="67"/>
      <c r="E51" s="67"/>
      <c r="F51" s="67"/>
      <c r="G51" s="31"/>
      <c r="H51" s="16">
        <v>9053</v>
      </c>
      <c r="I51" s="17" t="s">
        <v>77</v>
      </c>
      <c r="J51" s="46">
        <v>33.1</v>
      </c>
      <c r="K51" s="1"/>
      <c r="L51" s="46">
        <f>J51*K51</f>
        <v>0</v>
      </c>
      <c r="P51" s="27"/>
      <c r="Q51" s="27"/>
      <c r="R51" s="30"/>
      <c r="S51" s="27"/>
      <c r="T51" s="27"/>
    </row>
    <row r="52" spans="2:20" ht="25.95" customHeight="1" thickTop="1" thickBot="1" x14ac:dyDescent="0.35">
      <c r="B52" s="67" t="s">
        <v>78</v>
      </c>
      <c r="C52" s="67"/>
      <c r="D52" s="67"/>
      <c r="E52" s="67"/>
      <c r="F52" s="67"/>
      <c r="G52" s="31"/>
      <c r="H52" s="19" t="s">
        <v>79</v>
      </c>
      <c r="I52" s="17" t="s">
        <v>80</v>
      </c>
      <c r="J52" s="46">
        <v>41.550000000000004</v>
      </c>
      <c r="K52" s="1"/>
      <c r="L52" s="46">
        <f t="shared" ref="L52:L73" si="4">J52*K52</f>
        <v>0</v>
      </c>
      <c r="M52" s="32"/>
      <c r="N52" s="32"/>
      <c r="O52" s="32"/>
      <c r="P52" s="32"/>
      <c r="Q52" s="32"/>
      <c r="R52" s="32"/>
      <c r="S52" s="27"/>
      <c r="T52" s="27"/>
    </row>
    <row r="53" spans="2:20" ht="22.8" x14ac:dyDescent="0.3">
      <c r="B53" s="67" t="s">
        <v>81</v>
      </c>
      <c r="C53" s="67"/>
      <c r="D53" s="67"/>
      <c r="E53" s="67"/>
      <c r="F53" s="67"/>
      <c r="H53" s="16">
        <v>9055</v>
      </c>
      <c r="I53" s="17" t="s">
        <v>82</v>
      </c>
      <c r="J53" s="46">
        <v>60.6</v>
      </c>
      <c r="K53" s="1"/>
      <c r="L53" s="46">
        <f t="shared" si="4"/>
        <v>0</v>
      </c>
      <c r="P53" s="27"/>
      <c r="Q53" s="27"/>
      <c r="R53" s="30"/>
      <c r="S53" s="27"/>
      <c r="T53" s="27"/>
    </row>
    <row r="54" spans="2:20" ht="22.8" x14ac:dyDescent="0.3">
      <c r="B54" s="34" t="s">
        <v>83</v>
      </c>
      <c r="E54" s="63" t="s">
        <v>84</v>
      </c>
      <c r="F54" s="64"/>
      <c r="G54" s="33"/>
      <c r="H54" s="19">
        <v>9073</v>
      </c>
      <c r="I54" s="17" t="s">
        <v>85</v>
      </c>
      <c r="J54" s="46">
        <v>5.25</v>
      </c>
      <c r="K54" s="1"/>
      <c r="L54" s="46">
        <f t="shared" si="4"/>
        <v>0</v>
      </c>
      <c r="M54" s="28"/>
      <c r="N54" s="31"/>
      <c r="O54" s="31"/>
      <c r="P54" s="31"/>
      <c r="Q54" s="31"/>
      <c r="R54" s="31"/>
      <c r="S54" s="27"/>
      <c r="T54" s="27"/>
    </row>
    <row r="55" spans="2:20" ht="24" customHeight="1" thickTop="1" thickBot="1" x14ac:dyDescent="0.35">
      <c r="B55" s="52">
        <v>61</v>
      </c>
      <c r="C55" s="35" t="s">
        <v>86</v>
      </c>
      <c r="D55" s="36" t="s">
        <v>87</v>
      </c>
      <c r="E55" s="63" t="s">
        <v>66</v>
      </c>
      <c r="F55" s="64"/>
      <c r="G55" s="33"/>
      <c r="H55" s="19">
        <v>9074</v>
      </c>
      <c r="I55" s="17" t="s">
        <v>88</v>
      </c>
      <c r="J55" s="46">
        <v>5.25</v>
      </c>
      <c r="K55" s="1"/>
      <c r="L55" s="46">
        <f t="shared" si="4"/>
        <v>0</v>
      </c>
      <c r="M55" s="28"/>
      <c r="N55" s="31"/>
      <c r="O55" s="31"/>
      <c r="P55" s="31"/>
      <c r="Q55" s="31"/>
      <c r="R55" s="31"/>
    </row>
    <row r="56" spans="2:20" ht="24" customHeight="1" thickTop="1" thickBot="1" x14ac:dyDescent="0.35">
      <c r="B56" s="52">
        <v>62</v>
      </c>
      <c r="C56" s="35" t="s">
        <v>89</v>
      </c>
      <c r="D56" s="36" t="s">
        <v>90</v>
      </c>
      <c r="E56" s="63" t="s">
        <v>64</v>
      </c>
      <c r="F56" s="64"/>
      <c r="G56" s="33"/>
      <c r="H56" s="19">
        <v>9077</v>
      </c>
      <c r="I56" s="17" t="s">
        <v>91</v>
      </c>
      <c r="J56" s="46">
        <v>5.25</v>
      </c>
      <c r="K56" s="1"/>
      <c r="L56" s="46">
        <f t="shared" si="4"/>
        <v>0</v>
      </c>
      <c r="M56" s="28"/>
    </row>
    <row r="57" spans="2:20" ht="20.25" customHeight="1" thickTop="1" thickBot="1" x14ac:dyDescent="0.35">
      <c r="B57" s="52">
        <v>63</v>
      </c>
      <c r="C57" s="35" t="s">
        <v>92</v>
      </c>
      <c r="D57" s="36" t="s">
        <v>93</v>
      </c>
      <c r="E57" s="63" t="s">
        <v>68</v>
      </c>
      <c r="F57" s="64"/>
      <c r="G57" s="33"/>
      <c r="H57" s="19">
        <v>9130</v>
      </c>
      <c r="I57" s="17" t="s">
        <v>94</v>
      </c>
      <c r="J57" s="46">
        <v>8.1</v>
      </c>
      <c r="K57" s="1"/>
      <c r="L57" s="46">
        <f t="shared" si="4"/>
        <v>0</v>
      </c>
      <c r="M57" s="28"/>
    </row>
    <row r="58" spans="2:20" ht="20.25" customHeight="1" thickTop="1" thickBot="1" x14ac:dyDescent="0.35">
      <c r="B58" s="52">
        <v>64</v>
      </c>
      <c r="C58" s="35" t="s">
        <v>95</v>
      </c>
      <c r="D58" s="36" t="s">
        <v>96</v>
      </c>
      <c r="E58" s="63" t="s">
        <v>69</v>
      </c>
      <c r="F58" s="64"/>
      <c r="G58" s="33"/>
      <c r="H58" s="19">
        <v>9405</v>
      </c>
      <c r="I58" s="17" t="s">
        <v>97</v>
      </c>
      <c r="J58" s="46">
        <v>22.3</v>
      </c>
      <c r="K58" s="1"/>
      <c r="L58" s="46">
        <f t="shared" si="4"/>
        <v>0</v>
      </c>
      <c r="M58" s="28"/>
    </row>
    <row r="59" spans="2:20" ht="18.600000000000001" customHeight="1" thickTop="1" thickBot="1" x14ac:dyDescent="0.35">
      <c r="B59" s="52">
        <v>65</v>
      </c>
      <c r="C59" s="35" t="s">
        <v>98</v>
      </c>
      <c r="D59" s="36" t="s">
        <v>99</v>
      </c>
      <c r="E59" s="63" t="s">
        <v>70</v>
      </c>
      <c r="F59" s="64"/>
      <c r="G59" s="33"/>
      <c r="H59" s="19" t="s">
        <v>100</v>
      </c>
      <c r="I59" s="17" t="s">
        <v>101</v>
      </c>
      <c r="J59" s="46">
        <v>3.35</v>
      </c>
      <c r="K59" s="1"/>
      <c r="L59" s="46">
        <f t="shared" si="4"/>
        <v>0</v>
      </c>
      <c r="M59" s="28"/>
    </row>
    <row r="60" spans="2:20" ht="17.399999999999999" x14ac:dyDescent="0.3">
      <c r="B60" s="52">
        <v>66</v>
      </c>
      <c r="C60" s="35" t="s">
        <v>102</v>
      </c>
      <c r="D60" s="36" t="s">
        <v>103</v>
      </c>
      <c r="E60" s="63" t="s">
        <v>71</v>
      </c>
      <c r="F60" s="64"/>
      <c r="G60" s="33"/>
      <c r="H60" s="22" t="s">
        <v>104</v>
      </c>
      <c r="I60" s="23" t="s">
        <v>105</v>
      </c>
      <c r="J60" s="46">
        <v>3.35</v>
      </c>
      <c r="K60" s="1"/>
      <c r="L60" s="46">
        <f t="shared" si="4"/>
        <v>0</v>
      </c>
      <c r="M60" s="28"/>
    </row>
    <row r="61" spans="2:20" ht="17.399999999999999" x14ac:dyDescent="0.3">
      <c r="B61" s="52">
        <v>67</v>
      </c>
      <c r="C61" s="35" t="s">
        <v>106</v>
      </c>
      <c r="D61" s="36" t="s">
        <v>107</v>
      </c>
      <c r="E61" s="63" t="s">
        <v>108</v>
      </c>
      <c r="F61" s="64"/>
      <c r="G61" s="33"/>
      <c r="H61" s="22" t="s">
        <v>109</v>
      </c>
      <c r="I61" s="23" t="s">
        <v>110</v>
      </c>
      <c r="J61" s="46">
        <v>3.35</v>
      </c>
      <c r="K61" s="1"/>
      <c r="L61" s="46">
        <f t="shared" si="4"/>
        <v>0</v>
      </c>
      <c r="M61" s="28"/>
    </row>
    <row r="62" spans="2:20" ht="17.399999999999999" x14ac:dyDescent="0.3">
      <c r="B62" s="53">
        <v>68</v>
      </c>
      <c r="C62" s="37" t="s">
        <v>111</v>
      </c>
      <c r="D62" s="38" t="s">
        <v>112</v>
      </c>
      <c r="E62" s="65" t="s">
        <v>113</v>
      </c>
      <c r="F62" s="66"/>
      <c r="G62" s="33"/>
      <c r="H62" s="19" t="s">
        <v>114</v>
      </c>
      <c r="I62" s="17" t="s">
        <v>115</v>
      </c>
      <c r="J62" s="46">
        <v>3.35</v>
      </c>
      <c r="K62" s="1"/>
      <c r="L62" s="46">
        <f t="shared" si="4"/>
        <v>0</v>
      </c>
      <c r="M62" s="28"/>
    </row>
    <row r="63" spans="2:20" ht="20.25" customHeight="1" thickTop="1" thickBot="1" x14ac:dyDescent="0.35">
      <c r="B63" s="52">
        <v>69</v>
      </c>
      <c r="C63" s="35" t="s">
        <v>116</v>
      </c>
      <c r="D63" s="36" t="s">
        <v>117</v>
      </c>
      <c r="E63" s="63" t="s">
        <v>73</v>
      </c>
      <c r="F63" s="64"/>
      <c r="G63" s="33"/>
      <c r="H63" s="19" t="s">
        <v>118</v>
      </c>
      <c r="I63" s="17" t="s">
        <v>119</v>
      </c>
      <c r="J63" s="46">
        <v>3.35</v>
      </c>
      <c r="K63" s="1"/>
      <c r="L63" s="46">
        <f t="shared" si="4"/>
        <v>0</v>
      </c>
      <c r="M63" s="28"/>
    </row>
    <row r="64" spans="2:20" ht="18.600000000000001" customHeight="1" thickTop="1" thickBot="1" x14ac:dyDescent="0.35">
      <c r="H64" s="19" t="s">
        <v>120</v>
      </c>
      <c r="I64" s="17" t="s">
        <v>121</v>
      </c>
      <c r="J64" s="46">
        <v>3.35</v>
      </c>
      <c r="K64" s="1"/>
      <c r="L64" s="46">
        <f t="shared" si="4"/>
        <v>0</v>
      </c>
      <c r="M64" s="28"/>
    </row>
    <row r="65" spans="2:13" ht="20.25" customHeight="1" thickTop="1" thickBot="1" x14ac:dyDescent="0.35">
      <c r="C65" s="40" t="s">
        <v>122</v>
      </c>
      <c r="D65" s="41" t="s">
        <v>6</v>
      </c>
      <c r="E65" s="41" t="s">
        <v>7</v>
      </c>
      <c r="F65" s="41" t="s">
        <v>8</v>
      </c>
      <c r="H65" s="19" t="s">
        <v>123</v>
      </c>
      <c r="I65" s="17" t="s">
        <v>124</v>
      </c>
      <c r="J65" s="46">
        <v>3.35</v>
      </c>
      <c r="K65" s="1"/>
      <c r="L65" s="46">
        <f t="shared" si="4"/>
        <v>0</v>
      </c>
      <c r="M65" s="39"/>
    </row>
    <row r="66" spans="2:13" ht="18.600000000000001" customHeight="1" thickTop="1" thickBot="1" x14ac:dyDescent="0.35">
      <c r="C66" s="42"/>
      <c r="D66" s="46">
        <v>41.05</v>
      </c>
      <c r="E66" s="1"/>
      <c r="F66" s="46">
        <f>D66*E66</f>
        <v>0</v>
      </c>
      <c r="H66" s="19" t="s">
        <v>125</v>
      </c>
      <c r="I66" s="17" t="s">
        <v>126</v>
      </c>
      <c r="J66" s="46">
        <v>3.35</v>
      </c>
      <c r="K66" s="1"/>
      <c r="L66" s="46">
        <f t="shared" si="4"/>
        <v>0</v>
      </c>
      <c r="M66" s="28"/>
    </row>
    <row r="67" spans="2:13" ht="18.600000000000001" thickTop="1" thickBot="1" x14ac:dyDescent="0.35">
      <c r="C67" s="42"/>
      <c r="D67" s="46">
        <v>41.05</v>
      </c>
      <c r="E67" s="1"/>
      <c r="F67" s="46">
        <f>D67*E67</f>
        <v>0</v>
      </c>
      <c r="H67" s="19" t="s">
        <v>127</v>
      </c>
      <c r="I67" s="17" t="s">
        <v>128</v>
      </c>
      <c r="J67" s="46">
        <v>3.35</v>
      </c>
      <c r="K67" s="1"/>
      <c r="L67" s="46">
        <f t="shared" si="4"/>
        <v>0</v>
      </c>
      <c r="M67" s="28"/>
    </row>
    <row r="68" spans="2:13" ht="18.600000000000001" thickTop="1" thickBot="1" x14ac:dyDescent="0.35">
      <c r="C68" s="42"/>
      <c r="D68" s="46">
        <v>41.05</v>
      </c>
      <c r="E68" s="1"/>
      <c r="F68" s="46">
        <f>D68*E68</f>
        <v>0</v>
      </c>
      <c r="H68" s="19" t="s">
        <v>129</v>
      </c>
      <c r="I68" s="17" t="s">
        <v>130</v>
      </c>
      <c r="J68" s="46">
        <v>3.6</v>
      </c>
      <c r="K68" s="1"/>
      <c r="L68" s="46">
        <f t="shared" si="4"/>
        <v>0</v>
      </c>
      <c r="M68" s="28"/>
    </row>
    <row r="69" spans="2:13" ht="21.6" thickTop="1" thickBot="1" x14ac:dyDescent="0.4">
      <c r="C69" s="25"/>
      <c r="D69" s="49" t="s">
        <v>8</v>
      </c>
      <c r="E69" s="50"/>
      <c r="F69" s="46">
        <f>SUM(F66:F68)</f>
        <v>0</v>
      </c>
      <c r="H69" s="19" t="s">
        <v>131</v>
      </c>
      <c r="I69" s="17" t="s">
        <v>132</v>
      </c>
      <c r="J69" s="46">
        <v>3.7</v>
      </c>
      <c r="K69" s="1"/>
      <c r="L69" s="46">
        <f t="shared" si="4"/>
        <v>0</v>
      </c>
      <c r="M69" s="28"/>
    </row>
    <row r="70" spans="2:13" ht="18" thickTop="1" thickBot="1" x14ac:dyDescent="0.35">
      <c r="C70" s="25"/>
      <c r="D70" s="25"/>
      <c r="E70" s="25"/>
      <c r="F70" s="54"/>
      <c r="H70" s="19" t="s">
        <v>133</v>
      </c>
      <c r="I70" s="17" t="s">
        <v>134</v>
      </c>
      <c r="J70" s="46">
        <v>0.2</v>
      </c>
      <c r="K70" s="1"/>
      <c r="L70" s="46">
        <f t="shared" si="4"/>
        <v>0</v>
      </c>
      <c r="M70" s="28"/>
    </row>
    <row r="71" spans="2:13" ht="25.8" thickTop="1" thickBot="1" x14ac:dyDescent="0.35">
      <c r="B71" s="60" t="s">
        <v>135</v>
      </c>
      <c r="C71" s="60"/>
      <c r="D71" s="60"/>
      <c r="E71" s="60"/>
      <c r="F71" s="60"/>
      <c r="H71" s="19" t="s">
        <v>136</v>
      </c>
      <c r="I71" s="17" t="s">
        <v>137</v>
      </c>
      <c r="J71" s="46">
        <v>6.45</v>
      </c>
      <c r="K71" s="1"/>
      <c r="L71" s="46">
        <f t="shared" si="4"/>
        <v>0</v>
      </c>
      <c r="M71" s="28"/>
    </row>
    <row r="72" spans="2:13" ht="21.6" thickTop="1" thickBot="1" x14ac:dyDescent="0.35">
      <c r="B72" s="72" t="s">
        <v>138</v>
      </c>
      <c r="C72" s="72"/>
      <c r="D72" s="72"/>
      <c r="E72" s="72"/>
      <c r="F72" s="72"/>
      <c r="H72" s="19" t="s">
        <v>139</v>
      </c>
      <c r="I72" s="19" t="s">
        <v>140</v>
      </c>
      <c r="J72" s="46" t="s">
        <v>161</v>
      </c>
      <c r="K72" s="1"/>
      <c r="L72" s="46">
        <f>0*K72</f>
        <v>0</v>
      </c>
      <c r="M72" s="28"/>
    </row>
    <row r="73" spans="2:13" ht="25.95" customHeight="1" thickTop="1" thickBot="1" x14ac:dyDescent="0.35">
      <c r="B73" s="72" t="s">
        <v>141</v>
      </c>
      <c r="C73" s="72"/>
      <c r="D73" s="72"/>
      <c r="E73" s="72"/>
      <c r="F73" s="72"/>
      <c r="H73" s="19" t="s">
        <v>142</v>
      </c>
      <c r="I73" s="17" t="s">
        <v>143</v>
      </c>
      <c r="J73" s="46">
        <v>3.3</v>
      </c>
      <c r="K73" s="1"/>
      <c r="L73" s="46">
        <f t="shared" si="4"/>
        <v>0</v>
      </c>
    </row>
    <row r="74" spans="2:13" ht="21.6" thickTop="1" thickBot="1" x14ac:dyDescent="0.4">
      <c r="B74" s="72" t="s">
        <v>144</v>
      </c>
      <c r="C74" s="72"/>
      <c r="D74" s="72"/>
      <c r="E74" s="72"/>
      <c r="F74" s="72"/>
      <c r="H74" s="27"/>
      <c r="I74" s="27"/>
      <c r="J74" s="61" t="s">
        <v>8</v>
      </c>
      <c r="K74" s="62"/>
      <c r="L74" s="46">
        <f>SUM(L51:L73)</f>
        <v>0</v>
      </c>
    </row>
    <row r="75" spans="2:13" ht="27" customHeight="1" thickTop="1" x14ac:dyDescent="0.3">
      <c r="B75" s="72" t="s">
        <v>145</v>
      </c>
      <c r="C75" s="72"/>
      <c r="D75" s="72"/>
      <c r="E75" s="72"/>
      <c r="F75" s="72"/>
      <c r="M75" s="28"/>
    </row>
    <row r="76" spans="2:13" ht="21.6" customHeight="1" x14ac:dyDescent="0.3">
      <c r="B76" s="72" t="s">
        <v>146</v>
      </c>
      <c r="C76" s="72"/>
      <c r="D76" s="72"/>
      <c r="E76" s="72"/>
      <c r="F76" s="72"/>
      <c r="M76" s="28"/>
    </row>
    <row r="77" spans="2:13" ht="21.75" customHeight="1" thickBot="1" x14ac:dyDescent="0.35">
      <c r="C77" s="25"/>
      <c r="D77" s="25"/>
      <c r="E77" s="25"/>
      <c r="F77" s="25"/>
      <c r="M77" s="28"/>
    </row>
    <row r="78" spans="2:13" ht="21.75" customHeight="1" thickTop="1" thickBot="1" x14ac:dyDescent="0.35">
      <c r="C78" s="40" t="s">
        <v>122</v>
      </c>
      <c r="D78" s="41" t="s">
        <v>6</v>
      </c>
      <c r="E78" s="41" t="s">
        <v>7</v>
      </c>
      <c r="F78" s="41" t="s">
        <v>8</v>
      </c>
      <c r="G78" s="43"/>
      <c r="M78" s="28"/>
    </row>
    <row r="79" spans="2:13" ht="21" customHeight="1" thickTop="1" thickBot="1" x14ac:dyDescent="0.35">
      <c r="C79" s="42"/>
      <c r="D79" s="46">
        <v>19.900000000000002</v>
      </c>
      <c r="E79" s="1"/>
      <c r="F79" s="46">
        <f>D79*E79</f>
        <v>0</v>
      </c>
      <c r="G79" s="43"/>
      <c r="M79" s="28"/>
    </row>
    <row r="80" spans="2:13" ht="21" customHeight="1" thickTop="1" thickBot="1" x14ac:dyDescent="0.35">
      <c r="C80" s="42"/>
      <c r="D80" s="46">
        <v>19.900000000000002</v>
      </c>
      <c r="E80" s="1"/>
      <c r="F80" s="46">
        <f>D80*E80</f>
        <v>0</v>
      </c>
      <c r="G80" s="43"/>
      <c r="M80" s="28"/>
    </row>
    <row r="81" spans="2:13" ht="21" customHeight="1" thickTop="1" thickBot="1" x14ac:dyDescent="0.35">
      <c r="B81" s="25"/>
      <c r="C81" s="42"/>
      <c r="D81" s="46">
        <v>19.900000000000002</v>
      </c>
      <c r="E81" s="1"/>
      <c r="F81" s="46">
        <f>D81*E81</f>
        <v>0</v>
      </c>
      <c r="G81" s="43"/>
      <c r="M81" s="28"/>
    </row>
    <row r="82" spans="2:13" ht="21.6" thickTop="1" thickBot="1" x14ac:dyDescent="0.35">
      <c r="C82" s="42"/>
      <c r="D82" s="46">
        <v>19.900000000000002</v>
      </c>
      <c r="E82" s="1"/>
      <c r="F82" s="46">
        <f>D82*E82</f>
        <v>0</v>
      </c>
      <c r="G82" s="43"/>
      <c r="H82" s="75" t="s">
        <v>147</v>
      </c>
      <c r="I82" s="76"/>
      <c r="J82" s="76"/>
      <c r="K82" s="77"/>
      <c r="M82" s="28"/>
    </row>
    <row r="83" spans="2:13" ht="26.25" customHeight="1" thickTop="1" thickBot="1" x14ac:dyDescent="0.4">
      <c r="D83" s="61" t="s">
        <v>8</v>
      </c>
      <c r="E83" s="62"/>
      <c r="F83" s="46">
        <f>SUM(F79:F82)</f>
        <v>0</v>
      </c>
      <c r="G83" s="43"/>
      <c r="H83" s="68" t="s">
        <v>5</v>
      </c>
      <c r="I83" s="69"/>
      <c r="J83" s="70">
        <f>SUM(F27)</f>
        <v>0</v>
      </c>
      <c r="K83" s="78"/>
      <c r="M83" s="28"/>
    </row>
    <row r="84" spans="2:13" ht="21.75" customHeight="1" thickTop="1" thickBot="1" x14ac:dyDescent="0.35">
      <c r="G84" s="43"/>
      <c r="H84" s="68" t="s">
        <v>52</v>
      </c>
      <c r="I84" s="69"/>
      <c r="J84" s="70">
        <f>F41</f>
        <v>0</v>
      </c>
      <c r="K84" s="71"/>
    </row>
    <row r="85" spans="2:13" ht="21.75" customHeight="1" thickTop="1" thickBot="1" x14ac:dyDescent="0.35">
      <c r="G85" s="43"/>
      <c r="H85" s="68" t="s">
        <v>9</v>
      </c>
      <c r="I85" s="69"/>
      <c r="J85" s="70">
        <f>L36</f>
        <v>0</v>
      </c>
      <c r="K85" s="71"/>
    </row>
    <row r="86" spans="2:13" ht="26.25" customHeight="1" thickTop="1" thickBot="1" x14ac:dyDescent="0.35">
      <c r="G86" s="43"/>
      <c r="H86" s="68" t="s">
        <v>65</v>
      </c>
      <c r="I86" s="69"/>
      <c r="J86" s="70">
        <f>L47</f>
        <v>0</v>
      </c>
      <c r="K86" s="71"/>
    </row>
    <row r="87" spans="2:13" ht="24.75" customHeight="1" thickTop="1" thickBot="1" x14ac:dyDescent="0.35">
      <c r="B87" s="59" t="s">
        <v>148</v>
      </c>
      <c r="C87" s="59"/>
      <c r="D87" s="14" t="s">
        <v>6</v>
      </c>
      <c r="E87" s="14" t="s">
        <v>7</v>
      </c>
      <c r="F87" s="14" t="s">
        <v>8</v>
      </c>
      <c r="H87" s="68" t="s">
        <v>75</v>
      </c>
      <c r="I87" s="69"/>
      <c r="J87" s="70">
        <f>L74</f>
        <v>0</v>
      </c>
      <c r="K87" s="71"/>
    </row>
    <row r="88" spans="2:13" ht="27" customHeight="1" thickTop="1" thickBot="1" x14ac:dyDescent="0.35">
      <c r="B88" s="17" t="s">
        <v>149</v>
      </c>
      <c r="C88" s="18" t="s">
        <v>150</v>
      </c>
      <c r="D88" s="46">
        <v>20.05</v>
      </c>
      <c r="E88" s="1"/>
      <c r="F88" s="46">
        <f>D88*E88</f>
        <v>0</v>
      </c>
      <c r="H88" s="68" t="s">
        <v>151</v>
      </c>
      <c r="I88" s="69"/>
      <c r="J88" s="70">
        <f>F69</f>
        <v>0</v>
      </c>
      <c r="K88" s="71"/>
      <c r="M88" s="31"/>
    </row>
    <row r="89" spans="2:13" ht="25.5" customHeight="1" thickTop="1" thickBot="1" x14ac:dyDescent="0.35">
      <c r="B89" s="17" t="s">
        <v>152</v>
      </c>
      <c r="C89" s="17" t="s">
        <v>153</v>
      </c>
      <c r="D89" s="46">
        <v>1.3</v>
      </c>
      <c r="E89" s="1"/>
      <c r="F89" s="46">
        <f>D89*E89</f>
        <v>0</v>
      </c>
      <c r="H89" s="68" t="s">
        <v>154</v>
      </c>
      <c r="I89" s="69"/>
      <c r="J89" s="70">
        <f>F83</f>
        <v>0</v>
      </c>
      <c r="K89" s="71"/>
    </row>
    <row r="90" spans="2:13" ht="21.75" customHeight="1" thickTop="1" thickBot="1" x14ac:dyDescent="0.35">
      <c r="B90" s="17" t="s">
        <v>155</v>
      </c>
      <c r="C90" s="17" t="s">
        <v>156</v>
      </c>
      <c r="D90" s="46">
        <v>17.100000000000001</v>
      </c>
      <c r="E90" s="1"/>
      <c r="F90" s="46">
        <f>D90*E90</f>
        <v>0</v>
      </c>
      <c r="H90" s="68" t="s">
        <v>148</v>
      </c>
      <c r="I90" s="69"/>
      <c r="J90" s="70">
        <f>F91</f>
        <v>0</v>
      </c>
      <c r="K90" s="71"/>
    </row>
    <row r="91" spans="2:13" ht="21.6" thickTop="1" thickBot="1" x14ac:dyDescent="0.4">
      <c r="D91" s="49" t="s">
        <v>8</v>
      </c>
      <c r="E91" s="50"/>
      <c r="F91" s="46">
        <f>SUM(F88:F90)</f>
        <v>0</v>
      </c>
      <c r="H91" s="73" t="s">
        <v>157</v>
      </c>
      <c r="I91" s="74"/>
      <c r="J91" s="70">
        <f>SUM(J83:K90)</f>
        <v>0</v>
      </c>
      <c r="K91" s="71"/>
    </row>
    <row r="92" spans="2:13" ht="21" thickTop="1" x14ac:dyDescent="0.3">
      <c r="J92" s="55"/>
      <c r="K92" s="55"/>
    </row>
    <row r="94" spans="2:13" ht="33" customHeight="1" x14ac:dyDescent="0.3">
      <c r="B94" s="57" t="s">
        <v>158</v>
      </c>
      <c r="C94" s="57"/>
      <c r="D94" s="57"/>
      <c r="E94" s="57"/>
      <c r="F94" s="57"/>
      <c r="G94" s="51"/>
      <c r="H94" s="57" t="s">
        <v>159</v>
      </c>
      <c r="I94" s="57"/>
      <c r="J94" s="57"/>
      <c r="K94" s="57"/>
      <c r="L94" s="57"/>
      <c r="M94" s="43"/>
    </row>
    <row r="95" spans="2:13" ht="35.1" customHeight="1" x14ac:dyDescent="0.5">
      <c r="B95" s="58" t="s">
        <v>160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44"/>
    </row>
    <row r="96" spans="2:13" ht="36" customHeight="1" x14ac:dyDescent="0.3"/>
    <row r="97" spans="1:13" s="43" customFormat="1" ht="33" customHeight="1" x14ac:dyDescent="0.4">
      <c r="A97" s="2"/>
      <c r="B97" s="2"/>
      <c r="C97" s="2"/>
      <c r="D97" s="2"/>
      <c r="E97" s="2"/>
      <c r="F97" s="2"/>
      <c r="G97" s="44"/>
      <c r="H97" s="2"/>
      <c r="I97" s="2"/>
      <c r="J97" s="2"/>
      <c r="K97" s="2"/>
      <c r="L97" s="2"/>
      <c r="M97" s="2"/>
    </row>
    <row r="98" spans="1:13" s="44" customFormat="1" ht="41.25" customHeight="1" x14ac:dyDescent="0.4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6.25" hidden="1" customHeight="1" x14ac:dyDescent="0.4">
      <c r="A99" s="44"/>
    </row>
    <row r="100" spans="1:13" hidden="1" x14ac:dyDescent="0.3">
      <c r="B100" s="56" t="s">
        <v>162</v>
      </c>
    </row>
    <row r="101" spans="1:13" ht="21" hidden="1" x14ac:dyDescent="0.4">
      <c r="B101" s="2">
        <v>4306</v>
      </c>
      <c r="G101" s="44"/>
      <c r="H101" s="43"/>
      <c r="I101" s="43"/>
      <c r="J101" s="43"/>
      <c r="K101" s="43"/>
      <c r="L101" s="43"/>
    </row>
    <row r="102" spans="1:13" ht="20.399999999999999" hidden="1" x14ac:dyDescent="0.3">
      <c r="B102" s="2">
        <v>4307</v>
      </c>
      <c r="G102" s="45"/>
      <c r="H102" s="43"/>
      <c r="I102" s="43"/>
      <c r="J102" s="43"/>
      <c r="K102" s="43"/>
      <c r="L102" s="43"/>
    </row>
    <row r="103" spans="1:13" ht="21.75" hidden="1" customHeight="1" x14ac:dyDescent="0.4">
      <c r="B103" s="2">
        <v>4308</v>
      </c>
      <c r="G103" s="44"/>
      <c r="H103" s="43"/>
      <c r="I103" s="43"/>
      <c r="J103" s="43"/>
      <c r="K103" s="43"/>
      <c r="L103" s="43"/>
      <c r="M103" s="43"/>
    </row>
    <row r="104" spans="1:13" ht="25.5" hidden="1" customHeight="1" x14ac:dyDescent="0.4">
      <c r="B104" s="2">
        <v>4309</v>
      </c>
      <c r="G104" s="44"/>
      <c r="H104" s="43"/>
      <c r="I104" s="43"/>
      <c r="J104" s="43"/>
      <c r="K104" s="43"/>
      <c r="L104" s="43"/>
      <c r="M104" s="43"/>
    </row>
    <row r="105" spans="1:13" ht="21.75" hidden="1" customHeight="1" x14ac:dyDescent="0.4">
      <c r="B105" s="2">
        <v>4310</v>
      </c>
      <c r="F105" s="44"/>
      <c r="G105" s="44"/>
      <c r="M105" s="43"/>
    </row>
    <row r="106" spans="1:13" s="43" customFormat="1" ht="21" hidden="1" x14ac:dyDescent="0.4">
      <c r="A106" s="2"/>
      <c r="B106" s="2">
        <v>4311</v>
      </c>
      <c r="C106" s="2"/>
      <c r="D106" s="2"/>
      <c r="E106" s="2"/>
      <c r="F106" s="44"/>
      <c r="G106" s="44"/>
      <c r="H106" s="2"/>
      <c r="I106" s="2"/>
      <c r="J106" s="2"/>
      <c r="K106" s="2"/>
      <c r="L106" s="2"/>
    </row>
    <row r="107" spans="1:13" s="43" customFormat="1" ht="21" hidden="1" x14ac:dyDescent="0.4">
      <c r="B107" s="2">
        <v>4312</v>
      </c>
      <c r="C107" s="2"/>
      <c r="D107" s="2"/>
      <c r="E107" s="2"/>
      <c r="F107" s="44"/>
      <c r="G107" s="44"/>
      <c r="M107" s="2"/>
    </row>
    <row r="108" spans="1:13" s="43" customFormat="1" ht="21" hidden="1" x14ac:dyDescent="0.4">
      <c r="B108" s="2">
        <v>4313</v>
      </c>
      <c r="F108" s="44"/>
      <c r="G108" s="44"/>
      <c r="H108" s="2"/>
      <c r="I108" s="2"/>
      <c r="J108" s="2"/>
      <c r="K108" s="2"/>
      <c r="L108" s="2"/>
      <c r="M108" s="2"/>
    </row>
    <row r="109" spans="1:13" s="43" customFormat="1" ht="21.75" hidden="1" customHeight="1" x14ac:dyDescent="0.4">
      <c r="B109" s="2">
        <v>4314</v>
      </c>
      <c r="F109" s="44"/>
      <c r="G109" s="44"/>
    </row>
    <row r="110" spans="1:13" ht="21" hidden="1" x14ac:dyDescent="0.4">
      <c r="A110" s="43"/>
      <c r="B110" s="2">
        <v>4315</v>
      </c>
      <c r="C110" s="43"/>
      <c r="D110" s="43"/>
      <c r="E110" s="43"/>
      <c r="F110" s="44"/>
      <c r="G110" s="44"/>
      <c r="H110" s="43"/>
      <c r="I110" s="43"/>
      <c r="J110" s="43"/>
      <c r="K110" s="43"/>
      <c r="L110" s="43"/>
    </row>
    <row r="111" spans="1:13" ht="21" hidden="1" x14ac:dyDescent="0.4">
      <c r="B111" s="2">
        <v>4316</v>
      </c>
      <c r="C111" s="43"/>
      <c r="D111" s="43"/>
      <c r="E111" s="43"/>
      <c r="F111" s="44"/>
      <c r="G111" s="43"/>
      <c r="H111" s="43"/>
      <c r="I111" s="43"/>
      <c r="J111" s="43"/>
      <c r="K111" s="43"/>
      <c r="L111" s="43"/>
    </row>
    <row r="112" spans="1:13" s="43" customFormat="1" ht="21" hidden="1" x14ac:dyDescent="0.4">
      <c r="A112" s="2"/>
      <c r="B112" s="2">
        <v>4317</v>
      </c>
      <c r="C112" s="2"/>
      <c r="D112" s="2"/>
      <c r="E112" s="2"/>
      <c r="F112" s="44"/>
      <c r="G112" s="2"/>
    </row>
    <row r="113" spans="1:13" ht="21" hidden="1" x14ac:dyDescent="0.4">
      <c r="A113" s="43"/>
      <c r="B113" s="2">
        <v>4318</v>
      </c>
      <c r="E113" s="44"/>
      <c r="F113" s="44"/>
      <c r="H113" s="43"/>
      <c r="I113" s="43"/>
      <c r="J113" s="43"/>
      <c r="K113" s="43"/>
      <c r="L113" s="43"/>
      <c r="M113" s="43"/>
    </row>
    <row r="114" spans="1:13" hidden="1" x14ac:dyDescent="0.3">
      <c r="B114" s="2">
        <v>4319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3" s="43" customFormat="1" hidden="1" x14ac:dyDescent="0.3">
      <c r="A115" s="2"/>
      <c r="B115" s="2">
        <v>4320</v>
      </c>
      <c r="C115" s="2"/>
      <c r="D115" s="2"/>
      <c r="E115" s="2"/>
      <c r="F115" s="2"/>
      <c r="M115" s="2"/>
    </row>
    <row r="116" spans="1:13" s="43" customFormat="1" hidden="1" x14ac:dyDescent="0.3">
      <c r="B116" s="2">
        <v>4321</v>
      </c>
      <c r="C116" s="2"/>
      <c r="D116" s="2"/>
      <c r="E116" s="2"/>
      <c r="F116" s="2"/>
      <c r="M116" s="2"/>
    </row>
    <row r="117" spans="1:13" hidden="1" x14ac:dyDescent="0.3">
      <c r="A117" s="43"/>
      <c r="B117" s="2">
        <v>4322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3" hidden="1" x14ac:dyDescent="0.3">
      <c r="B118" s="2">
        <v>4323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3" hidden="1" x14ac:dyDescent="0.3">
      <c r="B119" s="2">
        <v>4324</v>
      </c>
      <c r="C119" s="43"/>
      <c r="D119" s="43"/>
      <c r="E119" s="43"/>
      <c r="F119" s="43"/>
      <c r="G119" s="43"/>
    </row>
    <row r="120" spans="1:13" hidden="1" x14ac:dyDescent="0.3">
      <c r="B120" s="2">
        <v>4325</v>
      </c>
      <c r="C120" s="43"/>
      <c r="D120" s="43"/>
      <c r="E120" s="43"/>
      <c r="F120" s="43"/>
      <c r="G120" s="43"/>
    </row>
    <row r="121" spans="1:13" hidden="1" x14ac:dyDescent="0.3">
      <c r="B121" s="2">
        <v>4326</v>
      </c>
      <c r="C121" s="43"/>
      <c r="D121" s="43"/>
      <c r="E121" s="43"/>
      <c r="F121" s="43"/>
      <c r="G121" s="43"/>
    </row>
    <row r="122" spans="1:13" hidden="1" x14ac:dyDescent="0.3">
      <c r="B122" s="2">
        <v>4327</v>
      </c>
      <c r="C122" s="43"/>
      <c r="D122" s="43"/>
      <c r="E122" s="43"/>
      <c r="F122" s="43"/>
      <c r="G122" s="43"/>
    </row>
    <row r="123" spans="1:13" hidden="1" x14ac:dyDescent="0.3">
      <c r="B123" s="2">
        <v>4328</v>
      </c>
      <c r="C123" s="43"/>
      <c r="D123" s="43"/>
      <c r="E123" s="43"/>
      <c r="F123" s="43"/>
    </row>
    <row r="124" spans="1:13" hidden="1" x14ac:dyDescent="0.3">
      <c r="B124" s="2">
        <v>4329</v>
      </c>
      <c r="C124" s="43"/>
      <c r="D124" s="43"/>
      <c r="E124" s="43"/>
      <c r="F124" s="43"/>
    </row>
    <row r="125" spans="1:13" hidden="1" x14ac:dyDescent="0.3">
      <c r="B125" s="2">
        <v>4330</v>
      </c>
      <c r="C125" s="43"/>
      <c r="D125" s="43"/>
      <c r="E125" s="43"/>
      <c r="F125" s="43"/>
    </row>
    <row r="126" spans="1:13" hidden="1" x14ac:dyDescent="0.3">
      <c r="B126" s="2">
        <v>4331</v>
      </c>
    </row>
    <row r="127" spans="1:13" hidden="1" x14ac:dyDescent="0.3">
      <c r="B127" s="2">
        <v>4332</v>
      </c>
    </row>
    <row r="128" spans="1:13" hidden="1" x14ac:dyDescent="0.3">
      <c r="B128" s="2">
        <v>4333</v>
      </c>
    </row>
    <row r="129" spans="2:2" hidden="1" x14ac:dyDescent="0.3">
      <c r="B129" s="2">
        <v>4334</v>
      </c>
    </row>
    <row r="130" spans="2:2" hidden="1" x14ac:dyDescent="0.3">
      <c r="B130" s="2">
        <v>4335</v>
      </c>
    </row>
    <row r="131" spans="2:2" hidden="1" x14ac:dyDescent="0.3">
      <c r="B131" s="2">
        <v>4336</v>
      </c>
    </row>
    <row r="132" spans="2:2" hidden="1" x14ac:dyDescent="0.3">
      <c r="B132" s="2">
        <v>4337</v>
      </c>
    </row>
    <row r="133" spans="2:2" hidden="1" x14ac:dyDescent="0.3">
      <c r="B133" s="2">
        <v>4338</v>
      </c>
    </row>
    <row r="134" spans="2:2" hidden="1" x14ac:dyDescent="0.3">
      <c r="B134" s="2">
        <v>4339</v>
      </c>
    </row>
    <row r="135" spans="2:2" hidden="1" x14ac:dyDescent="0.3">
      <c r="B135" s="2">
        <v>4340</v>
      </c>
    </row>
    <row r="136" spans="2:2" hidden="1" x14ac:dyDescent="0.3">
      <c r="B136" s="2">
        <v>4341</v>
      </c>
    </row>
    <row r="137" spans="2:2" hidden="1" x14ac:dyDescent="0.3">
      <c r="B137" s="2">
        <v>4342</v>
      </c>
    </row>
    <row r="138" spans="2:2" hidden="1" x14ac:dyDescent="0.3">
      <c r="B138" s="2">
        <v>4343</v>
      </c>
    </row>
    <row r="139" spans="2:2" hidden="1" x14ac:dyDescent="0.3">
      <c r="B139" s="2">
        <v>4344</v>
      </c>
    </row>
    <row r="140" spans="2:2" hidden="1" x14ac:dyDescent="0.3">
      <c r="B140" s="2">
        <v>4345</v>
      </c>
    </row>
    <row r="141" spans="2:2" hidden="1" x14ac:dyDescent="0.3">
      <c r="B141" s="2">
        <v>4346</v>
      </c>
    </row>
    <row r="142" spans="2:2" hidden="1" x14ac:dyDescent="0.3">
      <c r="B142" s="2">
        <v>4347</v>
      </c>
    </row>
    <row r="143" spans="2:2" hidden="1" x14ac:dyDescent="0.3">
      <c r="B143" s="2">
        <v>4348</v>
      </c>
    </row>
    <row r="144" spans="2:2" hidden="1" x14ac:dyDescent="0.3">
      <c r="B144" s="2">
        <v>4349</v>
      </c>
    </row>
    <row r="145" spans="2:2" hidden="1" x14ac:dyDescent="0.3">
      <c r="B145" s="2">
        <v>4350</v>
      </c>
    </row>
    <row r="146" spans="2:2" hidden="1" x14ac:dyDescent="0.3">
      <c r="B146" s="2">
        <v>4351</v>
      </c>
    </row>
    <row r="147" spans="2:2" hidden="1" x14ac:dyDescent="0.3">
      <c r="B147" s="2">
        <v>4352</v>
      </c>
    </row>
    <row r="148" spans="2:2" hidden="1" x14ac:dyDescent="0.3">
      <c r="B148" s="2">
        <v>4353</v>
      </c>
    </row>
    <row r="149" spans="2:2" hidden="1" x14ac:dyDescent="0.3">
      <c r="B149" s="2">
        <v>4354</v>
      </c>
    </row>
    <row r="150" spans="2:2" hidden="1" x14ac:dyDescent="0.3">
      <c r="B150" s="2">
        <v>4355</v>
      </c>
    </row>
    <row r="151" spans="2:2" hidden="1" x14ac:dyDescent="0.3">
      <c r="B151" s="2">
        <v>4356</v>
      </c>
    </row>
    <row r="152" spans="2:2" hidden="1" x14ac:dyDescent="0.3">
      <c r="B152" s="2">
        <v>4357</v>
      </c>
    </row>
    <row r="153" spans="2:2" hidden="1" x14ac:dyDescent="0.3">
      <c r="B153" s="2">
        <v>4358</v>
      </c>
    </row>
    <row r="154" spans="2:2" hidden="1" x14ac:dyDescent="0.3">
      <c r="B154" s="2">
        <v>4359</v>
      </c>
    </row>
    <row r="155" spans="2:2" hidden="1" x14ac:dyDescent="0.3">
      <c r="B155" s="2">
        <v>4360</v>
      </c>
    </row>
    <row r="156" spans="2:2" hidden="1" x14ac:dyDescent="0.3">
      <c r="B156" s="2">
        <v>4399</v>
      </c>
    </row>
    <row r="157" spans="2:2" hidden="1" x14ac:dyDescent="0.3"/>
  </sheetData>
  <sheetProtection algorithmName="SHA-512" hashValue="L4rswOpEDqN/1OOau9Ye6vLQclIRZqLNyFUBGVNLTCPYNNfocigrUf55E+tTsdHVqfF77n4P2iz7tQ+k/UdxzQ==" saltValue="+K6Rk++YI/AcoM9lZrpLBA==" spinCount="100000" sheet="1" objects="1" scenarios="1"/>
  <protectedRanges>
    <protectedRange sqref="F27" name="Range1_1_1"/>
  </protectedRanges>
  <mergeCells count="58">
    <mergeCell ref="E63:F63"/>
    <mergeCell ref="E58:F58"/>
    <mergeCell ref="D83:E83"/>
    <mergeCell ref="D27:E27"/>
    <mergeCell ref="B1:J1"/>
    <mergeCell ref="J74:K74"/>
    <mergeCell ref="E59:F59"/>
    <mergeCell ref="E60:F60"/>
    <mergeCell ref="J36:K36"/>
    <mergeCell ref="H38:I38"/>
    <mergeCell ref="J47:K47"/>
    <mergeCell ref="H50:I50"/>
    <mergeCell ref="E57:F57"/>
    <mergeCell ref="B73:F73"/>
    <mergeCell ref="B75:F75"/>
    <mergeCell ref="B76:F76"/>
    <mergeCell ref="K1:L1"/>
    <mergeCell ref="C2:L3"/>
    <mergeCell ref="C5:F5"/>
    <mergeCell ref="K5:L5"/>
    <mergeCell ref="H7:I7"/>
    <mergeCell ref="B72:F72"/>
    <mergeCell ref="B74:F74"/>
    <mergeCell ref="H91:I91"/>
    <mergeCell ref="J91:K91"/>
    <mergeCell ref="H88:I88"/>
    <mergeCell ref="J88:K88"/>
    <mergeCell ref="H89:I89"/>
    <mergeCell ref="J89:K89"/>
    <mergeCell ref="H90:I90"/>
    <mergeCell ref="J90:K90"/>
    <mergeCell ref="J87:K87"/>
    <mergeCell ref="H82:K82"/>
    <mergeCell ref="H83:I83"/>
    <mergeCell ref="J83:K83"/>
    <mergeCell ref="H84:I84"/>
    <mergeCell ref="J84:K84"/>
    <mergeCell ref="H85:I85"/>
    <mergeCell ref="J85:K85"/>
    <mergeCell ref="H86:I86"/>
    <mergeCell ref="J86:K86"/>
    <mergeCell ref="H87:I87"/>
    <mergeCell ref="H94:L94"/>
    <mergeCell ref="B94:F94"/>
    <mergeCell ref="B95:L95"/>
    <mergeCell ref="B87:C87"/>
    <mergeCell ref="B7:C7"/>
    <mergeCell ref="D41:E41"/>
    <mergeCell ref="E61:F61"/>
    <mergeCell ref="E62:F62"/>
    <mergeCell ref="B71:F71"/>
    <mergeCell ref="B50:F50"/>
    <mergeCell ref="B51:F51"/>
    <mergeCell ref="B52:F52"/>
    <mergeCell ref="B53:F53"/>
    <mergeCell ref="E54:F54"/>
    <mergeCell ref="E55:F55"/>
    <mergeCell ref="E56:F56"/>
  </mergeCells>
  <dataValidations count="1">
    <dataValidation type="list" allowBlank="1" showInputMessage="1" showErrorMessage="1" sqref="H45" xr:uid="{47C0060A-00DF-4786-ABB3-DBAA56BAB1E3}">
      <formula1>$B$100:$B$156</formula1>
    </dataValidation>
  </dataValidations>
  <hyperlinks>
    <hyperlink ref="B95:L95" r:id="rId1" display="Please send this order to SCDP 📧 cslo.dp.adj@naquebec.org" xr:uid="{14EF3052-4352-46BD-8068-03E77658ACA2}"/>
  </hyperlinks>
  <printOptions horizontalCentered="1"/>
  <pageMargins left="0.25" right="0.25" top="0.75" bottom="0.75" header="0.3" footer="0.3"/>
  <pageSetup scale="46" fitToWidth="0" fitToHeight="0" orientation="landscape" r:id="rId2"/>
  <rowBreaks count="1" manualBreakCount="1">
    <brk id="48" max="12" man="1"/>
  </rowBreaks>
  <ignoredErrors>
    <ignoredError sqref="D55:D63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A7DF49C2E38146B98828A03042E63A" ma:contentTypeVersion="13" ma:contentTypeDescription="Crée un document." ma:contentTypeScope="" ma:versionID="615adc26f5ad9907b88ef389da4d18f0">
  <xsd:schema xmlns:xsd="http://www.w3.org/2001/XMLSchema" xmlns:xs="http://www.w3.org/2001/XMLSchema" xmlns:p="http://schemas.microsoft.com/office/2006/metadata/properties" xmlns:ns2="ee5bec20-b2ed-4b7a-81e8-52ae2ab7f0b3" xmlns:ns3="bdc3f62b-1708-418b-a893-3a77acaf2777" targetNamespace="http://schemas.microsoft.com/office/2006/metadata/properties" ma:root="true" ma:fieldsID="bc7795791d74ec02eec98be2f0efae44" ns2:_="" ns3:_="">
    <xsd:import namespace="ee5bec20-b2ed-4b7a-81e8-52ae2ab7f0b3"/>
    <xsd:import namespace="bdc3f62b-1708-418b-a893-3a77acaf2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bec20-b2ed-4b7a-81e8-52ae2ab7f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bad098c-1895-496f-9ed8-621569edf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3f62b-1708-418b-a893-3a77acaf2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de1a11d-26e7-4d1e-9ea8-b3d754e5f033}" ma:internalName="TaxCatchAll" ma:showField="CatchAllData" ma:web="bdc3f62b-1708-418b-a893-3a77acaf27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5bec20-b2ed-4b7a-81e8-52ae2ab7f0b3">
      <Terms xmlns="http://schemas.microsoft.com/office/infopath/2007/PartnerControls"/>
    </lcf76f155ced4ddcb4097134ff3c332f>
    <TaxCatchAll xmlns="bdc3f62b-1708-418b-a893-3a77acaf2777" xsi:nil="true"/>
    <SharedWithUsers xmlns="bdc3f62b-1708-418b-a893-3a77acaf2777">
      <UserInfo>
        <DisplayName>cslo dp coordo adj</DisplayName>
        <AccountId>73</AccountId>
        <AccountType/>
      </UserInfo>
      <UserInfo>
        <DisplayName>cslo dp tresorier</DisplayName>
        <AccountId>86</AccountId>
        <AccountType/>
      </UserInfo>
      <UserInfo>
        <DisplayName>cslo distribution-publications coordo</DisplayName>
        <AccountId>94</AccountId>
        <AccountType/>
      </UserInfo>
      <UserInfo>
        <DisplayName>Webmestre (Relations-publiques)</DisplayName>
        <AccountId>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05B6F9B-BD80-4686-8E60-715D3F5AA5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D3A7FA-4042-4406-912B-00F22117B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bec20-b2ed-4b7a-81e8-52ae2ab7f0b3"/>
    <ds:schemaRef ds:uri="bdc3f62b-1708-418b-a893-3a77acaf27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7E2AA5-86E5-4F71-8181-BA43671634A0}">
  <ds:schemaRefs>
    <ds:schemaRef ds:uri="http://schemas.microsoft.com/office/2006/documentManagement/types"/>
    <ds:schemaRef ds:uri="bdc3f62b-1708-418b-a893-3a77acaf2777"/>
    <ds:schemaRef ds:uri="http://purl.org/dc/terms/"/>
    <ds:schemaRef ds:uri="http://purl.org/dc/elements/1.1/"/>
    <ds:schemaRef ds:uri="ee5bec20-b2ed-4b7a-81e8-52ae2ab7f0b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St-Jean</dc:creator>
  <cp:keywords/>
  <dc:description/>
  <cp:lastModifiedBy>SCRTI coordonnateur</cp:lastModifiedBy>
  <cp:revision/>
  <cp:lastPrinted>2024-04-05T23:08:22Z</cp:lastPrinted>
  <dcterms:created xsi:type="dcterms:W3CDTF">2024-02-27T16:39:24Z</dcterms:created>
  <dcterms:modified xsi:type="dcterms:W3CDTF">2024-04-05T23:09:01Z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0x010100F9A7DF49C2E38146B98828A03042E63A</vt:lpwstr>
  </property>
</Properties>
</file>